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revisions/revisionLog1.xml" ContentType="application/vnd.openxmlformats-officedocument.spreadsheetml.revisionLog+xml"/>
  <Override PartName="/xl/revisions/revisionLog11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revisions/userNames.xml" ContentType="application/vnd.openxmlformats-officedocument.spreadsheetml.userNam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revisions/revisionHeaders.xml" ContentType="application/vnd.openxmlformats-officedocument.spreadsheetml.revisionHeaders+xml"/>
  <Override PartName="/xl/revisions/revisionLog111.xml" ContentType="application/vnd.openxmlformats-officedocument.spreadsheetml.revisionLo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revisions/revisionLog11.xml" ContentType="application/vnd.openxmlformats-officedocument.spreadsheetml.revisionLo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8800" windowHeight="12435" tabRatio="960" firstSheet="1" activeTab="1"/>
  </bookViews>
  <sheets>
    <sheet name="Содержание" sheetId="1" r:id="rId1"/>
    <sheet name="Шкафы" sheetId="2" r:id="rId2"/>
    <sheet name="Гастрономические витрины" sheetId="3" r:id="rId3"/>
    <sheet name="Настольные витрины" sheetId="4" r:id="rId4"/>
    <sheet name="Кондитерские витрины" sheetId="5" r:id="rId5"/>
    <sheet name="Пристенные витрины " sheetId="6" r:id="rId6"/>
    <sheet name="Лари и бонеты" sheetId="7" r:id="rId7"/>
    <sheet name="Столы холодильные" sheetId="8" r:id="rId8"/>
    <sheet name="Агрегат компрессорно-конденсато" sheetId="9" r:id="rId9"/>
    <sheet name="Моноблоки" sheetId="10" r:id="rId10"/>
    <sheet name="Сплит системы" sheetId="11" r:id="rId11"/>
    <sheet name="Стеклянные фронты" sheetId="12" r:id="rId12"/>
    <sheet name="Пивоохладители" sheetId="13" r:id="rId13"/>
  </sheets>
  <definedNames>
    <definedName name="_Hlk378145809" localSheetId="11">'Стеклянные фронты'!$E$23</definedName>
    <definedName name="_Hlk382483132" localSheetId="9">Моноблоки!$C$58</definedName>
    <definedName name="_Hlk382483141" localSheetId="9">Моноблоки!$E$59</definedName>
    <definedName name="Excel_BuiltIn_Print_Area" localSheetId="9">Моноблоки!$B$1:$M$32</definedName>
    <definedName name="Z_2202B9EF_BDE7_4751_AC80_D1F5071D8972_.wvu.Cols" localSheetId="8" hidden="1">'Агрегат компрессорно-конденсато'!$I:$I</definedName>
    <definedName name="Z_2202B9EF_BDE7_4751_AC80_D1F5071D8972_.wvu.Cols" localSheetId="9" hidden="1">Моноблоки!$K:$K</definedName>
    <definedName name="Z_2202B9EF_BDE7_4751_AC80_D1F5071D8972_.wvu.Cols" localSheetId="12" hidden="1">Пивоохладители!$G:$G</definedName>
    <definedName name="Z_2202B9EF_BDE7_4751_AC80_D1F5071D8972_.wvu.Cols" localSheetId="10" hidden="1">'Сплит системы'!$K:$K</definedName>
    <definedName name="Z_2202B9EF_BDE7_4751_AC80_D1F5071D8972_.wvu.Cols" localSheetId="11" hidden="1">'Стеклянные фронты'!$I:$I</definedName>
    <definedName name="Z_2202B9EF_BDE7_4751_AC80_D1F5071D8972_.wvu.PrintArea" localSheetId="8" hidden="1">'Агрегат компрессорно-конденсато'!$A$1:$K$17</definedName>
    <definedName name="Z_2202B9EF_BDE7_4751_AC80_D1F5071D8972_.wvu.PrintArea" localSheetId="2" hidden="1">'Гастрономические витрины'!$A$1:$H$201</definedName>
    <definedName name="Z_2202B9EF_BDE7_4751_AC80_D1F5071D8972_.wvu.PrintArea" localSheetId="4" hidden="1">'Кондитерские витрины'!$A$1:$H$76</definedName>
    <definedName name="Z_2202B9EF_BDE7_4751_AC80_D1F5071D8972_.wvu.PrintArea" localSheetId="6" hidden="1">'Лари и бонеты'!$A$1:$H$61</definedName>
    <definedName name="Z_2202B9EF_BDE7_4751_AC80_D1F5071D8972_.wvu.PrintArea" localSheetId="9" hidden="1">Моноблоки!$A$1:$M$141</definedName>
    <definedName name="Z_2202B9EF_BDE7_4751_AC80_D1F5071D8972_.wvu.PrintArea" localSheetId="3" hidden="1">'Настольные витрины'!$A$1:$H$14</definedName>
    <definedName name="Z_2202B9EF_BDE7_4751_AC80_D1F5071D8972_.wvu.PrintArea" localSheetId="5" hidden="1">'Пристенные витрины '!$A$1:$J$108</definedName>
    <definedName name="Z_2202B9EF_BDE7_4751_AC80_D1F5071D8972_.wvu.PrintArea" localSheetId="0" hidden="1">Содержание!$A$1:$J$61</definedName>
    <definedName name="Z_2202B9EF_BDE7_4751_AC80_D1F5071D8972_.wvu.PrintArea" localSheetId="11" hidden="1">'Стеклянные фронты'!$A$1:$L$28</definedName>
    <definedName name="Z_2202B9EF_BDE7_4751_AC80_D1F5071D8972_.wvu.PrintArea" localSheetId="1" hidden="1">Шкафы!$A$1:$I$132</definedName>
    <definedName name="Z_2202B9EF_BDE7_4751_AC80_D1F5071D8972_.wvu.PrintTitles" localSheetId="2" hidden="1">'Гастрономические витрины'!$4:$5</definedName>
    <definedName name="Z_2202B9EF_BDE7_4751_AC80_D1F5071D8972_.wvu.PrintTitles" localSheetId="4" hidden="1">'Кондитерские витрины'!$1:$5</definedName>
    <definedName name="Z_2202B9EF_BDE7_4751_AC80_D1F5071D8972_.wvu.PrintTitles" localSheetId="3" hidden="1">'Настольные витрины'!$4:$5</definedName>
    <definedName name="Z_2202B9EF_BDE7_4751_AC80_D1F5071D8972_.wvu.Rows" localSheetId="0" hidden="1">Содержание!$21:$21</definedName>
    <definedName name="Z_3C2A58F4_3747_4C43_A06A_2CF3693DFAB9_.wvu.Cols" localSheetId="8" hidden="1">'Агрегат компрессорно-конденсато'!$I:$I</definedName>
    <definedName name="Z_3C2A58F4_3747_4C43_A06A_2CF3693DFAB9_.wvu.Cols" localSheetId="9" hidden="1">Моноблоки!$K:$K</definedName>
    <definedName name="Z_3C2A58F4_3747_4C43_A06A_2CF3693DFAB9_.wvu.Cols" localSheetId="12" hidden="1">Пивоохладители!$G:$G</definedName>
    <definedName name="Z_3C2A58F4_3747_4C43_A06A_2CF3693DFAB9_.wvu.Cols" localSheetId="10" hidden="1">'Сплит системы'!$K:$K</definedName>
    <definedName name="Z_3C2A58F4_3747_4C43_A06A_2CF3693DFAB9_.wvu.Cols" localSheetId="11" hidden="1">'Стеклянные фронты'!$I:$I</definedName>
    <definedName name="Z_3C2A58F4_3747_4C43_A06A_2CF3693DFAB9_.wvu.PrintArea" localSheetId="8" hidden="1">'Агрегат компрессорно-конденсато'!$A$1:$K$17</definedName>
    <definedName name="Z_3C2A58F4_3747_4C43_A06A_2CF3693DFAB9_.wvu.PrintArea" localSheetId="2" hidden="1">'Гастрономические витрины'!$A$1:$H$201</definedName>
    <definedName name="Z_3C2A58F4_3747_4C43_A06A_2CF3693DFAB9_.wvu.PrintArea" localSheetId="4" hidden="1">'Кондитерские витрины'!$A$1:$H$76</definedName>
    <definedName name="Z_3C2A58F4_3747_4C43_A06A_2CF3693DFAB9_.wvu.PrintArea" localSheetId="6" hidden="1">'Лари и бонеты'!$A$1:$H$61</definedName>
    <definedName name="Z_3C2A58F4_3747_4C43_A06A_2CF3693DFAB9_.wvu.PrintArea" localSheetId="9" hidden="1">Моноблоки!$A$1:$M$141</definedName>
    <definedName name="Z_3C2A58F4_3747_4C43_A06A_2CF3693DFAB9_.wvu.PrintArea" localSheetId="3" hidden="1">'Настольные витрины'!$A$1:$H$14</definedName>
    <definedName name="Z_3C2A58F4_3747_4C43_A06A_2CF3693DFAB9_.wvu.PrintArea" localSheetId="5" hidden="1">'Пристенные витрины '!$A$1:$J$108</definedName>
    <definedName name="Z_3C2A58F4_3747_4C43_A06A_2CF3693DFAB9_.wvu.PrintArea" localSheetId="0" hidden="1">Содержание!$A$1:$J$61</definedName>
    <definedName name="Z_3C2A58F4_3747_4C43_A06A_2CF3693DFAB9_.wvu.PrintArea" localSheetId="11" hidden="1">'Стеклянные фронты'!$A$1:$L$28</definedName>
    <definedName name="Z_3C2A58F4_3747_4C43_A06A_2CF3693DFAB9_.wvu.PrintArea" localSheetId="1" hidden="1">Шкафы!$A$1:$I$132</definedName>
    <definedName name="Z_3C2A58F4_3747_4C43_A06A_2CF3693DFAB9_.wvu.PrintTitles" localSheetId="2" hidden="1">'Гастрономические витрины'!$4:$5</definedName>
    <definedName name="Z_3C2A58F4_3747_4C43_A06A_2CF3693DFAB9_.wvu.PrintTitles" localSheetId="4" hidden="1">'Кондитерские витрины'!$1:$5</definedName>
    <definedName name="Z_3C2A58F4_3747_4C43_A06A_2CF3693DFAB9_.wvu.PrintTitles" localSheetId="3" hidden="1">'Настольные витрины'!$4:$5</definedName>
    <definedName name="Z_3C2A58F4_3747_4C43_A06A_2CF3693DFAB9_.wvu.Rows" localSheetId="0" hidden="1">Содержание!$21:$21</definedName>
    <definedName name="Z_8281D4C6_054E_4A91_994E_490F6F207C27_.wvu.Cols" localSheetId="8" hidden="1">'Агрегат компрессорно-конденсато'!$I:$I</definedName>
    <definedName name="Z_8281D4C6_054E_4A91_994E_490F6F207C27_.wvu.Cols" localSheetId="9" hidden="1">Моноблоки!$K:$K</definedName>
    <definedName name="Z_8281D4C6_054E_4A91_994E_490F6F207C27_.wvu.Cols" localSheetId="12" hidden="1">Пивоохладители!$G:$G</definedName>
    <definedName name="Z_8281D4C6_054E_4A91_994E_490F6F207C27_.wvu.Cols" localSheetId="10" hidden="1">'Сплит системы'!$K:$K</definedName>
    <definedName name="Z_8281D4C6_054E_4A91_994E_490F6F207C27_.wvu.Cols" localSheetId="11" hidden="1">'Стеклянные фронты'!$I:$I</definedName>
    <definedName name="Z_8281D4C6_054E_4A91_994E_490F6F207C27_.wvu.PrintArea" localSheetId="8" hidden="1">'Агрегат компрессорно-конденсато'!$A$1:$K$17</definedName>
    <definedName name="Z_8281D4C6_054E_4A91_994E_490F6F207C27_.wvu.PrintArea" localSheetId="2" hidden="1">'Гастрономические витрины'!$A$1:$H$201</definedName>
    <definedName name="Z_8281D4C6_054E_4A91_994E_490F6F207C27_.wvu.PrintArea" localSheetId="4" hidden="1">'Кондитерские витрины'!$A$1:$H$76</definedName>
    <definedName name="Z_8281D4C6_054E_4A91_994E_490F6F207C27_.wvu.PrintArea" localSheetId="6" hidden="1">'Лари и бонеты'!$A$1:$H$61</definedName>
    <definedName name="Z_8281D4C6_054E_4A91_994E_490F6F207C27_.wvu.PrintArea" localSheetId="9" hidden="1">Моноблоки!$A$1:$M$141</definedName>
    <definedName name="Z_8281D4C6_054E_4A91_994E_490F6F207C27_.wvu.PrintArea" localSheetId="3" hidden="1">'Настольные витрины'!$A$1:$H$14</definedName>
    <definedName name="Z_8281D4C6_054E_4A91_994E_490F6F207C27_.wvu.PrintArea" localSheetId="5" hidden="1">'Пристенные витрины '!$A$1:$J$108</definedName>
    <definedName name="Z_8281D4C6_054E_4A91_994E_490F6F207C27_.wvu.PrintArea" localSheetId="0" hidden="1">Содержание!$A$1:$J$61</definedName>
    <definedName name="Z_8281D4C6_054E_4A91_994E_490F6F207C27_.wvu.PrintArea" localSheetId="11" hidden="1">'Стеклянные фронты'!$A$1:$L$28</definedName>
    <definedName name="Z_8281D4C6_054E_4A91_994E_490F6F207C27_.wvu.PrintArea" localSheetId="1" hidden="1">Шкафы!$A$1:$I$132</definedName>
    <definedName name="Z_8281D4C6_054E_4A91_994E_490F6F207C27_.wvu.PrintTitles" localSheetId="2" hidden="1">'Гастрономические витрины'!$4:$5</definedName>
    <definedName name="Z_8281D4C6_054E_4A91_994E_490F6F207C27_.wvu.PrintTitles" localSheetId="4" hidden="1">'Кондитерские витрины'!$1:$5</definedName>
    <definedName name="Z_8281D4C6_054E_4A91_994E_490F6F207C27_.wvu.PrintTitles" localSheetId="3" hidden="1">'Настольные витрины'!$4:$5</definedName>
    <definedName name="Z_8281D4C6_054E_4A91_994E_490F6F207C27_.wvu.Rows" localSheetId="0" hidden="1">Содержание!$21:$21</definedName>
    <definedName name="Z_CFE577CA_120F_4180_8673_95E8B5A21BB3_.wvu.Cols" localSheetId="8" hidden="1">'Агрегат компрессорно-конденсато'!$I:$I</definedName>
    <definedName name="Z_CFE577CA_120F_4180_8673_95E8B5A21BB3_.wvu.Cols" localSheetId="9" hidden="1">Моноблоки!$K:$K</definedName>
    <definedName name="Z_CFE577CA_120F_4180_8673_95E8B5A21BB3_.wvu.Cols" localSheetId="12" hidden="1">Пивоохладители!$G:$G</definedName>
    <definedName name="Z_CFE577CA_120F_4180_8673_95E8B5A21BB3_.wvu.Cols" localSheetId="10" hidden="1">'Сплит системы'!$K:$K</definedName>
    <definedName name="Z_CFE577CA_120F_4180_8673_95E8B5A21BB3_.wvu.Cols" localSheetId="11" hidden="1">'Стеклянные фронты'!$I:$I</definedName>
    <definedName name="Z_CFE577CA_120F_4180_8673_95E8B5A21BB3_.wvu.PrintArea" localSheetId="8" hidden="1">'Агрегат компрессорно-конденсато'!$A$1:$K$17</definedName>
    <definedName name="Z_CFE577CA_120F_4180_8673_95E8B5A21BB3_.wvu.PrintArea" localSheetId="2" hidden="1">'Гастрономические витрины'!$A$1:$H$201</definedName>
    <definedName name="Z_CFE577CA_120F_4180_8673_95E8B5A21BB3_.wvu.PrintArea" localSheetId="4" hidden="1">'Кондитерские витрины'!$A$1:$H$76</definedName>
    <definedName name="Z_CFE577CA_120F_4180_8673_95E8B5A21BB3_.wvu.PrintArea" localSheetId="6" hidden="1">'Лари и бонеты'!$A$1:$H$61</definedName>
    <definedName name="Z_CFE577CA_120F_4180_8673_95E8B5A21BB3_.wvu.PrintArea" localSheetId="9" hidden="1">Моноблоки!$A$1:$M$141</definedName>
    <definedName name="Z_CFE577CA_120F_4180_8673_95E8B5A21BB3_.wvu.PrintArea" localSheetId="3" hidden="1">'Настольные витрины'!$A$1:$H$14</definedName>
    <definedName name="Z_CFE577CA_120F_4180_8673_95E8B5A21BB3_.wvu.PrintArea" localSheetId="5" hidden="1">'Пристенные витрины '!$A$1:$J$108</definedName>
    <definedName name="Z_CFE577CA_120F_4180_8673_95E8B5A21BB3_.wvu.PrintArea" localSheetId="0" hidden="1">Содержание!$A$1:$J$61</definedName>
    <definedName name="Z_CFE577CA_120F_4180_8673_95E8B5A21BB3_.wvu.PrintArea" localSheetId="11" hidden="1">'Стеклянные фронты'!$A$1:$L$28</definedName>
    <definedName name="Z_CFE577CA_120F_4180_8673_95E8B5A21BB3_.wvu.PrintArea" localSheetId="1" hidden="1">Шкафы!$A$1:$I$132</definedName>
    <definedName name="Z_CFE577CA_120F_4180_8673_95E8B5A21BB3_.wvu.PrintTitles" localSheetId="2" hidden="1">'Гастрономические витрины'!$4:$5</definedName>
    <definedName name="Z_CFE577CA_120F_4180_8673_95E8B5A21BB3_.wvu.PrintTitles" localSheetId="4" hidden="1">'Кондитерские витрины'!$1:$5</definedName>
    <definedName name="Z_CFE577CA_120F_4180_8673_95E8B5A21BB3_.wvu.PrintTitles" localSheetId="3" hidden="1">'Настольные витрины'!$4:$5</definedName>
    <definedName name="Z_CFE577CA_120F_4180_8673_95E8B5A21BB3_.wvu.Rows" localSheetId="0" hidden="1">Содержание!$21:$21</definedName>
    <definedName name="Z_FCAC9C19_06EB_4A2D_B4A9_361FB05F735A_.wvu.Cols" localSheetId="8" hidden="1">'Агрегат компрессорно-конденсато'!$I:$I</definedName>
    <definedName name="Z_FCAC9C19_06EB_4A2D_B4A9_361FB05F735A_.wvu.Cols" localSheetId="9" hidden="1">Моноблоки!$K:$K</definedName>
    <definedName name="Z_FCAC9C19_06EB_4A2D_B4A9_361FB05F735A_.wvu.Cols" localSheetId="12" hidden="1">Пивоохладители!$G:$G</definedName>
    <definedName name="Z_FCAC9C19_06EB_4A2D_B4A9_361FB05F735A_.wvu.Cols" localSheetId="10" hidden="1">'Сплит системы'!$K:$K</definedName>
    <definedName name="Z_FCAC9C19_06EB_4A2D_B4A9_361FB05F735A_.wvu.Cols" localSheetId="11" hidden="1">'Стеклянные фронты'!$I:$I</definedName>
    <definedName name="Z_FCAC9C19_06EB_4A2D_B4A9_361FB05F735A_.wvu.PrintArea" localSheetId="8" hidden="1">'Агрегат компрессорно-конденсато'!$A$1:$K$17</definedName>
    <definedName name="Z_FCAC9C19_06EB_4A2D_B4A9_361FB05F735A_.wvu.PrintArea" localSheetId="2" hidden="1">'Гастрономические витрины'!$A$1:$H$201</definedName>
    <definedName name="Z_FCAC9C19_06EB_4A2D_B4A9_361FB05F735A_.wvu.PrintArea" localSheetId="4" hidden="1">'Кондитерские витрины'!$A$1:$H$76</definedName>
    <definedName name="Z_FCAC9C19_06EB_4A2D_B4A9_361FB05F735A_.wvu.PrintArea" localSheetId="6" hidden="1">'Лари и бонеты'!$A$1:$H$61</definedName>
    <definedName name="Z_FCAC9C19_06EB_4A2D_B4A9_361FB05F735A_.wvu.PrintArea" localSheetId="9" hidden="1">Моноблоки!$A$1:$M$141</definedName>
    <definedName name="Z_FCAC9C19_06EB_4A2D_B4A9_361FB05F735A_.wvu.PrintArea" localSheetId="3" hidden="1">'Настольные витрины'!$A$1:$H$14</definedName>
    <definedName name="Z_FCAC9C19_06EB_4A2D_B4A9_361FB05F735A_.wvu.PrintArea" localSheetId="5" hidden="1">'Пристенные витрины '!$A$1:$J$108</definedName>
    <definedName name="Z_FCAC9C19_06EB_4A2D_B4A9_361FB05F735A_.wvu.PrintArea" localSheetId="0" hidden="1">Содержание!$A$1:$J$61</definedName>
    <definedName name="Z_FCAC9C19_06EB_4A2D_B4A9_361FB05F735A_.wvu.PrintArea" localSheetId="11" hidden="1">'Стеклянные фронты'!$A$1:$L$28</definedName>
    <definedName name="Z_FCAC9C19_06EB_4A2D_B4A9_361FB05F735A_.wvu.PrintArea" localSheetId="1" hidden="1">Шкафы!$A$1:$I$132</definedName>
    <definedName name="Z_FCAC9C19_06EB_4A2D_B4A9_361FB05F735A_.wvu.PrintTitles" localSheetId="2" hidden="1">'Гастрономические витрины'!$4:$5</definedName>
    <definedName name="Z_FCAC9C19_06EB_4A2D_B4A9_361FB05F735A_.wvu.PrintTitles" localSheetId="4" hidden="1">'Кондитерские витрины'!$1:$5</definedName>
    <definedName name="Z_FCAC9C19_06EB_4A2D_B4A9_361FB05F735A_.wvu.PrintTitles" localSheetId="3" hidden="1">'Настольные витрины'!$4:$5</definedName>
    <definedName name="Z_FCAC9C19_06EB_4A2D_B4A9_361FB05F735A_.wvu.Rows" localSheetId="0" hidden="1">Содержание!$21:$21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8">'Агрегат компрессорно-конденсато'!$A$1:$K$17</definedName>
    <definedName name="_xlnm.Print_Area" localSheetId="2">'Гастрономические витрины'!$A$1:$H$201</definedName>
    <definedName name="_xlnm.Print_Area" localSheetId="4">'Кондитерские витрины'!$A$1:$H$76</definedName>
    <definedName name="_xlnm.Print_Area" localSheetId="6">'Лари и бонеты'!$A$1:$H$61</definedName>
    <definedName name="_xlnm.Print_Area" localSheetId="9">Моноблоки!$A$1:$M$141</definedName>
    <definedName name="_xlnm.Print_Area" localSheetId="3">'Настольные витрины'!$A$1:$H$14</definedName>
    <definedName name="_xlnm.Print_Area" localSheetId="5">'Пристенные витрины '!$A$1:$J$108</definedName>
    <definedName name="_xlnm.Print_Area" localSheetId="0">Содержание!$A$1:$J$61</definedName>
    <definedName name="_xlnm.Print_Area" localSheetId="11">'Стеклянные фронты'!$A$1:$L$28</definedName>
    <definedName name="_xlnm.Print_Area" localSheetId="1">Шкафы!$A$1:$I$132</definedName>
  </definedNames>
  <calcPr calcId="124519"/>
  <customWorkbookViews>
    <customWorkbookView name="uralmart7 - Личное представление" guid="{CFE577CA-120F-4180-8673-95E8B5A21BB3}" mergeInterval="0" personalView="1" maximized="1" xWindow="1" yWindow="1" windowWidth="1920" windowHeight="850" tabRatio="960" activeSheetId="1"/>
    <customWorkbookView name="pho_raz - Личное представление" guid="{FCAC9C19-06EB-4A2D-B4A9-361FB05F735A}" mergeInterval="0" personalView="1" maximized="1" windowWidth="1750" windowHeight="840" tabRatio="960" activeSheetId="2"/>
    <customWorkbookView name="Пользователь - Личное представление" guid="{8281D4C6-054E-4A91-994E-490F6F207C27}" mergeInterval="0" personalView="1" maximized="1" xWindow="1" yWindow="1" windowWidth="1916" windowHeight="850" tabRatio="960" activeSheetId="2"/>
    <customWorkbookView name="PhoSbyt98 - Личное представление" guid="{3C2A58F4-3747-4C43-A06A-2CF3693DFAB9}" mergeInterval="0" personalView="1" maximized="1" xWindow="1" yWindow="1" windowWidth="1916" windowHeight="776" tabRatio="960" activeSheetId="5"/>
    <customWorkbookView name="uralmart8 - Личное представление" guid="{2202B9EF-BDE7-4751-AC80-D1F5071D8972}" mergeInterval="0" personalView="1" maximized="1" xWindow="1" yWindow="1" windowWidth="1920" windowHeight="850" tabRatio="960" activeSheetId="1"/>
  </customWorkbookViews>
</workbook>
</file>

<file path=xl/calcChain.xml><?xml version="1.0" encoding="utf-8"?>
<calcChain xmlns="http://schemas.openxmlformats.org/spreadsheetml/2006/main">
  <c r="H99" i="7"/>
  <c r="H98"/>
  <c r="I15" i="2" l="1"/>
  <c r="H39" i="5" l="1"/>
  <c r="H61" i="7" l="1"/>
  <c r="H62"/>
  <c r="I12" i="2"/>
  <c r="J40" i="6" l="1"/>
  <c r="J41"/>
  <c r="J42"/>
  <c r="J44"/>
  <c r="J45"/>
  <c r="J46"/>
  <c r="J47"/>
  <c r="J48"/>
  <c r="J49"/>
  <c r="J50"/>
  <c r="J51"/>
  <c r="J52"/>
  <c r="J54"/>
  <c r="J55"/>
  <c r="J56"/>
  <c r="J57"/>
  <c r="J58"/>
  <c r="J59"/>
  <c r="J60"/>
  <c r="J61"/>
  <c r="J62"/>
  <c r="H63" i="7" l="1"/>
  <c r="H57" l="1"/>
  <c r="H56"/>
  <c r="H55"/>
  <c r="H28"/>
  <c r="H27"/>
  <c r="H26"/>
  <c r="H25"/>
  <c r="H21"/>
  <c r="H19"/>
  <c r="H20"/>
  <c r="H18"/>
  <c r="H16"/>
  <c r="H14"/>
  <c r="H15"/>
  <c r="H13"/>
  <c r="H17" i="4" l="1"/>
  <c r="H16"/>
  <c r="J39" i="6" l="1"/>
  <c r="J38"/>
  <c r="J35"/>
  <c r="J36"/>
  <c r="H42" i="7" l="1"/>
  <c r="H41"/>
  <c r="H40"/>
  <c r="H39"/>
  <c r="H38"/>
  <c r="H37"/>
  <c r="H36"/>
  <c r="H35"/>
  <c r="H34"/>
  <c r="H33"/>
  <c r="H32"/>
  <c r="H31"/>
  <c r="H11"/>
  <c r="H9"/>
  <c r="H10"/>
  <c r="H8"/>
  <c r="H93"/>
  <c r="H89"/>
  <c r="H88"/>
  <c r="H72"/>
  <c r="H70"/>
  <c r="H71"/>
  <c r="H69"/>
  <c r="H74"/>
  <c r="H73"/>
  <c r="H68"/>
  <c r="H67"/>
  <c r="H5"/>
  <c r="I110" i="2" l="1"/>
  <c r="I108"/>
  <c r="I107"/>
  <c r="I105"/>
  <c r="I104"/>
  <c r="I103"/>
  <c r="I102"/>
  <c r="I101"/>
  <c r="I100"/>
  <c r="I99"/>
  <c r="I97"/>
  <c r="I96"/>
  <c r="I95"/>
  <c r="I94"/>
  <c r="I93"/>
  <c r="I92"/>
  <c r="I91"/>
  <c r="I90"/>
  <c r="I89"/>
  <c r="I87"/>
  <c r="I86"/>
  <c r="I85"/>
  <c r="I84"/>
  <c r="I83"/>
  <c r="I82"/>
  <c r="I81"/>
  <c r="I80"/>
  <c r="I79"/>
  <c r="I78"/>
  <c r="I77"/>
  <c r="I76"/>
  <c r="I75"/>
  <c r="I74"/>
  <c r="I73"/>
  <c r="I71"/>
  <c r="I70"/>
  <c r="I69"/>
  <c r="I68"/>
  <c r="I67"/>
  <c r="I66"/>
  <c r="I65"/>
  <c r="I64"/>
  <c r="I63"/>
  <c r="I62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8"/>
  <c r="I9"/>
  <c r="I10"/>
  <c r="I11"/>
  <c r="I13"/>
  <c r="I14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7"/>
  <c r="I5"/>
  <c r="H76" i="5" l="1"/>
  <c r="H75"/>
  <c r="H74"/>
  <c r="H73"/>
  <c r="H71"/>
  <c r="H70"/>
  <c r="H68"/>
  <c r="H67"/>
  <c r="H66"/>
  <c r="H65"/>
  <c r="H62"/>
  <c r="H61"/>
  <c r="H57"/>
  <c r="H53"/>
  <c r="H52"/>
  <c r="H48"/>
  <c r="H47"/>
  <c r="H43"/>
  <c r="H42"/>
  <c r="H38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4"/>
  <c r="H10"/>
  <c r="H12"/>
  <c r="H13"/>
  <c r="H14"/>
  <c r="H7"/>
  <c r="H5"/>
  <c r="H160" i="3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8" i="6" l="1"/>
  <c r="J9"/>
  <c r="M10" i="10"/>
  <c r="M11"/>
  <c r="M12"/>
  <c r="M13"/>
  <c r="M14"/>
  <c r="M15"/>
  <c r="M17"/>
  <c r="M18"/>
  <c r="M19"/>
  <c r="M20"/>
  <c r="M22"/>
  <c r="M23"/>
  <c r="M24"/>
  <c r="M25"/>
  <c r="M9"/>
  <c r="K10" i="12"/>
  <c r="M9" i="11"/>
  <c r="J34" i="6"/>
  <c r="J107"/>
  <c r="J21"/>
  <c r="J20"/>
  <c r="J26"/>
  <c r="J27"/>
  <c r="J28"/>
  <c r="J29"/>
  <c r="J30"/>
  <c r="J25"/>
  <c r="J14"/>
  <c r="J15"/>
  <c r="J16"/>
  <c r="J17"/>
  <c r="J18"/>
  <c r="J13"/>
  <c r="H14" i="8"/>
  <c r="H15"/>
  <c r="H16"/>
  <c r="H17"/>
  <c r="H18"/>
  <c r="H19"/>
  <c r="H13"/>
  <c r="H12"/>
  <c r="H11"/>
  <c r="H10"/>
  <c r="H9"/>
  <c r="H8"/>
  <c r="H5"/>
  <c r="J37" i="6"/>
  <c r="I10" i="13"/>
  <c r="I9"/>
  <c r="I7"/>
  <c r="M13" i="11"/>
  <c r="M12"/>
  <c r="M11"/>
  <c r="M10"/>
  <c r="M7"/>
  <c r="K8" i="9"/>
  <c r="K7"/>
  <c r="K10"/>
  <c r="K9"/>
  <c r="K17"/>
  <c r="K14"/>
  <c r="K15"/>
  <c r="K16"/>
  <c r="K12"/>
  <c r="K13"/>
  <c r="K11"/>
  <c r="K14" i="12"/>
  <c r="K13"/>
  <c r="K12"/>
  <c r="K11"/>
  <c r="K8"/>
  <c r="J106" i="6"/>
  <c r="J105"/>
  <c r="M7" i="10"/>
  <c r="J5" i="6"/>
</calcChain>
</file>

<file path=xl/sharedStrings.xml><?xml version="1.0" encoding="utf-8"?>
<sst xmlns="http://schemas.openxmlformats.org/spreadsheetml/2006/main" count="2104" uniqueCount="1413">
  <si>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</si>
  <si>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</si>
  <si>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</si>
  <si>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</si>
  <si>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</si>
  <si>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</si>
  <si>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</si>
  <si>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</si>
  <si>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</si>
  <si>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</si>
  <si>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</si>
  <si>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Глубина выкладки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</si>
  <si>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</si>
  <si>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</si>
  <si>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</si>
  <si>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</si>
  <si>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</si>
  <si>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</si>
  <si>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</si>
  <si>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</si>
  <si>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</si>
  <si>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</si>
  <si>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</si>
  <si>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</si>
  <si>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</si>
  <si>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</si>
  <si>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</si>
  <si>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</si>
  <si>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</si>
  <si>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</si>
  <si>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</si>
  <si>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</si>
  <si>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</si>
  <si>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</si>
  <si>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</si>
  <si>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</si>
  <si>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</si>
  <si>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</si>
  <si>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</si>
  <si>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</si>
  <si>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</si>
  <si>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</si>
  <si>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</si>
  <si>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</si>
  <si>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</si>
  <si>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</si>
  <si>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</si>
  <si>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</si>
  <si>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</si>
  <si>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</si>
  <si>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</si>
  <si>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</si>
  <si>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</si>
  <si>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</si>
  <si>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</si>
  <si>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</si>
  <si>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</si>
  <si>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</si>
  <si>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</si>
  <si>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</si>
  <si>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</si>
  <si>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</si>
  <si>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</si>
  <si>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</si>
  <si>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</si>
  <si>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</si>
  <si>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</si>
  <si>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</si>
  <si>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</si>
  <si>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</si>
  <si>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</si>
  <si>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</si>
  <si>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</si>
  <si>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</si>
  <si>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</si>
  <si>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</si>
  <si>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</si>
  <si>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</si>
  <si>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</si>
  <si>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</si>
  <si>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</si>
  <si>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</si>
  <si>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</si>
  <si>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</si>
  <si>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</si>
  <si>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</si>
  <si>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</si>
  <si>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</si>
  <si>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</si>
  <si>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</si>
  <si>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</si>
  <si>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</si>
  <si>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</si>
  <si>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</si>
  <si>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</si>
  <si>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</si>
  <si>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</si>
  <si>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</si>
  <si>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</si>
  <si>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</si>
  <si>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</si>
  <si>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</si>
  <si>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</si>
  <si>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</si>
  <si>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</si>
  <si>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</si>
  <si>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</si>
  <si>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</si>
  <si>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</si>
  <si>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</si>
  <si>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</si>
  <si>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</si>
  <si>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</si>
  <si>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</si>
  <si>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</si>
  <si>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</si>
  <si>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</si>
  <si>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</si>
  <si>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</si>
  <si>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</si>
  <si>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</si>
  <si>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</si>
  <si>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</si>
  <si>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</si>
  <si>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</si>
  <si>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</si>
  <si>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</si>
  <si>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</si>
  <si>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</si>
  <si>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</si>
  <si>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</si>
  <si>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</si>
  <si>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</si>
  <si>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</si>
  <si>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</si>
  <si>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</si>
  <si>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</si>
  <si>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</si>
  <si>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</si>
  <si>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</si>
  <si>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</si>
  <si>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</si>
  <si>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</si>
  <si>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</si>
  <si>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</si>
  <si>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</si>
  <si>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</si>
  <si>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</si>
  <si>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</si>
  <si>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</si>
  <si>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</si>
  <si>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</si>
  <si>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</si>
  <si>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</si>
  <si>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</si>
  <si>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</si>
  <si>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</si>
  <si>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>4.325.004-05</t>
  </si>
  <si>
    <t>4.325.005-02</t>
  </si>
  <si>
    <t>4.325.005-03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</si>
  <si>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</si>
  <si>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</si>
  <si>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</si>
  <si>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</si>
  <si>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</si>
  <si>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</si>
  <si>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</si>
  <si>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</si>
  <si>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</si>
  <si>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</si>
  <si>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</si>
  <si>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</si>
  <si>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</si>
  <si>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</si>
  <si>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</si>
  <si>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</si>
  <si>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</si>
  <si>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</si>
  <si>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</si>
  <si>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</si>
  <si>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</si>
  <si>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</si>
  <si>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</si>
  <si>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</si>
  <si>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</si>
  <si>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</si>
  <si>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</si>
  <si>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</si>
  <si>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</si>
  <si>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</si>
  <si>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</si>
  <si>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</si>
  <si>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</si>
  <si>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</si>
  <si>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</si>
  <si>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</si>
  <si>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</si>
  <si>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</si>
  <si>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</si>
  <si>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</si>
  <si>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</si>
  <si>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</si>
  <si>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</si>
  <si>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</si>
  <si>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</si>
  <si>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</si>
  <si>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</si>
  <si>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</si>
  <si>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</si>
  <si>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</si>
  <si>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</si>
  <si>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</si>
  <si>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</si>
  <si>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</si>
  <si>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</si>
  <si>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</si>
  <si>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</si>
  <si>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</si>
  <si>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</si>
  <si>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</si>
  <si>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</si>
  <si>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</si>
  <si>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</si>
  <si>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</si>
  <si>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</si>
  <si>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</si>
  <si>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</si>
  <si>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</si>
  <si>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</si>
  <si>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</si>
  <si>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</si>
  <si>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</si>
  <si>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</si>
  <si>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</si>
  <si>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</si>
  <si>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</si>
  <si>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</si>
  <si>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</si>
  <si>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</si>
  <si>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</si>
  <si>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</si>
  <si>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</si>
  <si>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</si>
  <si>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</si>
  <si>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</si>
  <si>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</si>
  <si>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</si>
  <si>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</si>
  <si>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</si>
  <si>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</si>
  <si>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</si>
  <si>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</si>
  <si>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</si>
  <si>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</si>
  <si>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</si>
  <si>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</si>
  <si>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</si>
  <si>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</si>
  <si>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</si>
  <si>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</si>
  <si>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</si>
  <si>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</si>
  <si>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</si>
  <si>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</si>
  <si>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</si>
  <si>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</si>
  <si>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</si>
  <si>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</si>
  <si>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</si>
  <si>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</si>
  <si>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</si>
  <si>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</si>
  <si>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</si>
  <si>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</si>
  <si>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</si>
  <si>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</si>
  <si>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</si>
  <si>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</si>
  <si>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</si>
  <si>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</si>
  <si>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</si>
  <si>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</si>
  <si>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</si>
  <si>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</si>
  <si>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</si>
  <si>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</si>
  <si>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</si>
  <si>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</si>
  <si>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</si>
  <si>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</si>
  <si>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</si>
  <si>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</si>
  <si>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</si>
  <si>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</si>
  <si>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</si>
  <si>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</si>
  <si>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</si>
  <si>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</si>
  <si>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</si>
  <si>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</si>
  <si>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</si>
  <si>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</si>
  <si>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</si>
  <si>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</si>
  <si>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</si>
  <si>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</si>
  <si>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</si>
  <si>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</si>
  <si>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</si>
  <si>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</si>
  <si>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</si>
  <si>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</si>
  <si>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</si>
  <si>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</si>
  <si>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</si>
  <si>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</si>
  <si>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</si>
  <si>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</si>
  <si>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</si>
  <si>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</si>
  <si>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</si>
  <si>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</si>
  <si>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</si>
  <si>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</si>
  <si>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</si>
  <si>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</si>
  <si>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</si>
  <si>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</si>
  <si>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</si>
  <si>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</si>
  <si>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</si>
  <si>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</si>
  <si>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</si>
  <si>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</si>
  <si>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</si>
  <si>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</si>
  <si>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</si>
  <si>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</si>
  <si>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</si>
  <si>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</si>
  <si>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</si>
  <si>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</si>
  <si>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</si>
  <si>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</si>
  <si>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</si>
  <si>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</si>
  <si>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</si>
  <si>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</si>
  <si>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</si>
  <si>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</si>
  <si>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</si>
  <si>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</si>
  <si>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</si>
  <si>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</si>
  <si>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</si>
  <si>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</si>
  <si>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</si>
  <si>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</si>
  <si>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</si>
  <si>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</si>
  <si>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</si>
  <si>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</si>
  <si>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</si>
  <si>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</si>
  <si>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</si>
  <si>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</si>
  <si>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</si>
  <si>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</si>
  <si>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</si>
  <si>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</si>
  <si>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</si>
  <si>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</si>
  <si>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</si>
  <si>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</si>
  <si>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</si>
  <si>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</si>
  <si>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</si>
  <si>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</si>
  <si>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</si>
  <si>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</si>
  <si>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</si>
  <si>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</si>
  <si>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</si>
  <si>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</si>
  <si>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</si>
  <si>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</si>
  <si>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</si>
  <si>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</si>
  <si>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</si>
  <si>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</si>
  <si>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</si>
  <si>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</si>
  <si>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</si>
  <si>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</si>
  <si>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</si>
  <si>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</si>
  <si>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</si>
  <si>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</si>
  <si>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</si>
  <si>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</si>
  <si>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</si>
  <si>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</si>
  <si>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</si>
  <si>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</si>
  <si>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</si>
  <si>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</si>
  <si>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</si>
  <si>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</si>
  <si>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</si>
  <si>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</si>
  <si>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</si>
  <si>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</si>
  <si>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</si>
  <si>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</si>
  <si>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</si>
  <si>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</si>
  <si>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</si>
  <si>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</si>
  <si>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</si>
  <si>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</si>
  <si>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</si>
  <si>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</si>
  <si>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</si>
  <si>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</si>
  <si>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</si>
  <si>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</si>
  <si>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</si>
  <si>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</si>
  <si>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</si>
  <si>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</si>
  <si>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</si>
  <si>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</si>
  <si>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</si>
  <si>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</si>
  <si>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</si>
  <si>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</si>
  <si>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</si>
  <si>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</si>
  <si>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</si>
  <si>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</si>
  <si>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</si>
  <si>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>Милан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</si>
  <si>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</si>
  <si>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</si>
  <si>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</si>
  <si>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</si>
  <si>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</si>
  <si>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</si>
  <si>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</si>
  <si>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</si>
  <si>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</si>
  <si>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</si>
  <si>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</si>
  <si>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</si>
  <si>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</si>
  <si>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</si>
  <si>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</si>
  <si>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</si>
  <si>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</si>
  <si>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</si>
  <si>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</si>
  <si>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</si>
  <si>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</si>
  <si>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</si>
  <si>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</si>
  <si>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</si>
  <si>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</si>
  <si>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</si>
  <si>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</si>
  <si>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</si>
  <si>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</si>
  <si>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</si>
  <si>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</si>
  <si>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</si>
  <si>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</si>
  <si>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</si>
  <si>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</si>
  <si>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</si>
  <si>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</si>
  <si>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</si>
  <si>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</si>
  <si>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</si>
  <si>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</si>
  <si>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</si>
  <si>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</si>
  <si>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</si>
  <si>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</si>
  <si>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</si>
  <si>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</si>
  <si>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</si>
  <si>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</si>
  <si>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</si>
  <si>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</si>
  <si>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</si>
  <si>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</si>
  <si>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</si>
  <si>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</si>
  <si>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</si>
  <si>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</si>
  <si>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</si>
  <si>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</si>
  <si>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</si>
  <si>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</si>
  <si>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</si>
  <si>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</si>
  <si>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</si>
  <si>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</si>
  <si>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</si>
  <si>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5.680.027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</si>
  <si>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</si>
  <si>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</si>
  <si>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</si>
  <si>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</si>
  <si>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4.322.180</t>
  </si>
  <si>
    <t>Столы холодильные</t>
  </si>
  <si>
    <t>Стол холодильный СХН-2-60</t>
  </si>
  <si>
    <t>Стол холодильный СХН-3-60</t>
  </si>
  <si>
    <t>Стол холодильный СХН-4-60</t>
  </si>
  <si>
    <t>Стол холодильный СХН-2-70</t>
  </si>
  <si>
    <t>Стол холодильный СХН-3-70</t>
  </si>
  <si>
    <t>Стол холодильный СХН-4-70</t>
  </si>
  <si>
    <t>Стол холодильный СХС-2-60</t>
  </si>
  <si>
    <t>Стол холодильный СХС-3-60</t>
  </si>
  <si>
    <t>Стол холодильный СХС-4-60</t>
  </si>
  <si>
    <t>Стол холодильный СХС-2-70</t>
  </si>
  <si>
    <t>Стол холодильный СХС-3-70</t>
  </si>
  <si>
    <t>Стол холодильный СХС-4-70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</si>
  <si>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</si>
  <si>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</si>
  <si>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</si>
  <si>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</si>
  <si>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</si>
  <si>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</si>
  <si>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</si>
  <si>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</si>
  <si>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</si>
  <si>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</si>
  <si>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</si>
  <si>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</si>
  <si>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</si>
  <si>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</si>
  <si>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</si>
  <si>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>4.324.216</t>
  </si>
  <si>
    <t>640*775*1500</t>
  </si>
  <si>
    <t>570*620*804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</si>
  <si>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</si>
  <si>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</si>
  <si>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</si>
  <si>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</si>
  <si>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</si>
  <si>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</si>
  <si>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</si>
  <si>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</si>
  <si>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</si>
  <si>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</si>
  <si>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-2..+7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</si>
  <si>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</si>
  <si>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</si>
  <si>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</si>
  <si>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</si>
  <si>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</si>
  <si>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</si>
  <si>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</si>
  <si>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</si>
  <si>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</si>
  <si>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</si>
  <si>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</si>
  <si>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</si>
  <si>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</si>
  <si>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</si>
  <si>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</si>
  <si>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</si>
  <si>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</si>
  <si>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</si>
  <si>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</si>
  <si>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1315*820*1615</t>
  </si>
  <si>
    <t>1940*820*1615</t>
  </si>
  <si>
    <t>2565*820*1615</t>
  </si>
  <si>
    <t xml:space="preserve"> e-mail: zavod@mariholod.com </t>
  </si>
  <si>
    <t>Витрина холодильная Veneto VN-1,75</t>
  </si>
  <si>
    <t>Витрина холодильная Veneto VN-1,65</t>
  </si>
  <si>
    <t>Витрина холодильная Veneto VN-1,3</t>
  </si>
  <si>
    <t>5.240.140-04</t>
  </si>
  <si>
    <t>5.240.140-05</t>
  </si>
  <si>
    <t>5.240.140-03</t>
  </si>
  <si>
    <t>5.240.140-02</t>
  </si>
  <si>
    <t>5.240.140-01</t>
  </si>
  <si>
    <t>4.300.149-12</t>
  </si>
  <si>
    <t>4.300.149-13</t>
  </si>
  <si>
    <t>-18…-24</t>
  </si>
  <si>
    <t>4.300.207</t>
  </si>
  <si>
    <t>510*470*770</t>
  </si>
  <si>
    <t>4.300.167</t>
  </si>
  <si>
    <t>610*570*1815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</si>
  <si>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</si>
  <si>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</si>
  <si>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</si>
  <si>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</si>
  <si>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</si>
  <si>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</si>
  <si>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</si>
  <si>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</si>
  <si>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500*650*1750</t>
  </si>
  <si>
    <t>500*610*1460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</si>
  <si>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</si>
  <si>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</si>
  <si>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</si>
  <si>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</si>
  <si>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</si>
  <si>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</si>
  <si>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</si>
  <si>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</si>
  <si>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</si>
  <si>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</si>
  <si>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Код изделия пропан</t>
  </si>
  <si>
    <t>4.330.075-24</t>
  </si>
  <si>
    <t>4.330.075-25</t>
  </si>
  <si>
    <t>4.330.075-26</t>
  </si>
  <si>
    <t>4.330.075-27</t>
  </si>
  <si>
    <t>4.330.075-28</t>
  </si>
  <si>
    <t>4.330.075-29</t>
  </si>
  <si>
    <t>4.330.075-30</t>
  </si>
  <si>
    <t>4.330.075-31</t>
  </si>
  <si>
    <t>4.330.075-32</t>
  </si>
  <si>
    <t>4.330.075-33</t>
  </si>
  <si>
    <t>4.330.075-34</t>
  </si>
  <si>
    <t>4.330.075-35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</si>
  <si>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</si>
  <si>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</si>
  <si>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</si>
  <si>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</si>
  <si>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</si>
  <si>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</si>
  <si>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</si>
  <si>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</si>
  <si>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</si>
  <si>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</si>
  <si>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</si>
  <si>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</si>
  <si>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</si>
  <si>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</si>
  <si>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</si>
  <si>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</si>
  <si>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</si>
  <si>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</si>
  <si>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</si>
  <si>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</si>
  <si>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</si>
  <si>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</si>
  <si>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</si>
  <si>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</si>
  <si>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</si>
  <si>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</si>
  <si>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</si>
  <si>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</si>
  <si>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</si>
  <si>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</si>
  <si>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</si>
  <si>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</si>
  <si>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</si>
  <si>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</si>
  <si>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</si>
  <si>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</si>
  <si>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</si>
  <si>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</si>
  <si>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</si>
  <si>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</si>
  <si>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</si>
  <si>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</si>
  <si>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</si>
  <si>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</si>
  <si>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</si>
  <si>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</si>
  <si>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</si>
  <si>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</si>
  <si>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</si>
  <si>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</si>
  <si>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</si>
  <si>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</si>
  <si>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</si>
  <si>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</si>
  <si>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</si>
  <si>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</si>
  <si>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</si>
  <si>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</si>
  <si>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</si>
  <si>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</si>
  <si>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</si>
  <si>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</si>
  <si>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</si>
  <si>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</si>
  <si>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</si>
  <si>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</si>
  <si>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</si>
  <si>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</si>
  <si>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</si>
  <si>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</si>
  <si>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</si>
  <si>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</si>
  <si>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</si>
  <si>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</si>
  <si>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</si>
  <si>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</si>
  <si>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</si>
  <si>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</si>
  <si>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</si>
  <si>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</si>
  <si>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</si>
  <si>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</si>
  <si>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</si>
  <si>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</si>
  <si>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</si>
  <si>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</si>
  <si>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</si>
  <si>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</si>
  <si>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</si>
  <si>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</si>
  <si>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</si>
  <si>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</si>
  <si>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</si>
  <si>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</si>
  <si>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</si>
  <si>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</si>
  <si>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</si>
  <si>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</si>
  <si>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</si>
  <si>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</si>
  <si>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</si>
  <si>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</si>
  <si>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</si>
  <si>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</si>
  <si>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</si>
  <si>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</si>
  <si>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</si>
  <si>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</si>
  <si>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</si>
  <si>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</si>
  <si>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</si>
  <si>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</si>
  <si>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</si>
  <si>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</si>
  <si>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</si>
  <si>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</si>
  <si>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</si>
  <si>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</si>
  <si>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</si>
  <si>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</si>
  <si>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</si>
  <si>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</si>
  <si>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</si>
  <si>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</si>
  <si>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</si>
  <si>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</si>
  <si>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</si>
  <si>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</si>
  <si>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</si>
  <si>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</si>
  <si>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</si>
  <si>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</si>
  <si>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</si>
  <si>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</si>
  <si>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</si>
  <si>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</si>
  <si>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</si>
  <si>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</si>
  <si>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</si>
  <si>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</si>
  <si>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</si>
  <si>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</si>
  <si>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</si>
  <si>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</si>
  <si>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</si>
  <si>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</si>
  <si>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</si>
  <si>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</si>
  <si>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</si>
  <si>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</si>
  <si>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</si>
  <si>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</si>
  <si>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</si>
  <si>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</si>
  <si>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</si>
  <si>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</si>
  <si>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</si>
  <si>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</si>
  <si>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</si>
  <si>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</si>
  <si>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</si>
  <si>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</si>
  <si>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</si>
  <si>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</si>
  <si>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</si>
  <si>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</si>
  <si>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</si>
  <si>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</si>
  <si>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</si>
  <si>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</si>
  <si>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</si>
  <si>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</si>
  <si>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</si>
  <si>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</si>
  <si>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</si>
  <si>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</si>
  <si>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</si>
  <si>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</si>
  <si>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</si>
  <si>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</si>
  <si>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</si>
  <si>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</si>
  <si>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</si>
  <si>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</si>
  <si>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</si>
  <si>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</si>
  <si>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</si>
  <si>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</si>
  <si>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</si>
  <si>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</si>
  <si>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</si>
  <si>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</si>
  <si>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</si>
  <si>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</si>
  <si>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</si>
  <si>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</si>
  <si>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</si>
  <si>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</si>
  <si>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</si>
  <si>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</si>
  <si>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</si>
  <si>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</si>
  <si>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</si>
  <si>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</si>
  <si>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</si>
  <si>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</si>
  <si>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</si>
  <si>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</si>
  <si>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</si>
  <si>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</si>
  <si>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</si>
  <si>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</si>
  <si>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</si>
  <si>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</si>
  <si>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</si>
  <si>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</si>
  <si>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</si>
  <si>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</si>
  <si>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</si>
  <si>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</si>
  <si>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</si>
  <si>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</si>
  <si>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</si>
  <si>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</si>
  <si>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</si>
  <si>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</si>
  <si>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</si>
  <si>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</si>
  <si>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</si>
  <si>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</si>
  <si>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</si>
  <si>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</si>
  <si>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</si>
  <si>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</si>
  <si>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</si>
  <si>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</si>
  <si>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</si>
  <si>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</si>
  <si>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</si>
  <si>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</si>
  <si>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</si>
  <si>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</si>
  <si>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</si>
  <si>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</si>
  <si>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</si>
  <si>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</si>
  <si>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</si>
  <si>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</si>
  <si>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</si>
  <si>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</si>
  <si>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</si>
  <si>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</si>
  <si>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</si>
  <si>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</si>
  <si>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</si>
  <si>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</si>
  <si>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</si>
  <si>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</si>
  <si>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</si>
  <si>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</si>
  <si>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</si>
  <si>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</si>
  <si>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</si>
  <si>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</si>
  <si>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</si>
  <si>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</si>
  <si>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</si>
  <si>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</si>
  <si>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</si>
  <si>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</si>
  <si>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</si>
  <si>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</si>
  <si>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</si>
  <si>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</si>
  <si>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</si>
  <si>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</si>
  <si>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</si>
  <si>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</si>
  <si>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</si>
  <si>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</si>
  <si>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</si>
  <si>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</si>
  <si>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</si>
  <si>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</si>
  <si>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</si>
  <si>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</si>
  <si>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</si>
  <si>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</si>
  <si>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</si>
  <si>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</si>
  <si>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</si>
  <si>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</si>
  <si>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</si>
  <si>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</si>
  <si>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</si>
  <si>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</si>
  <si>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</si>
  <si>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</si>
  <si>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</si>
  <si>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</si>
  <si>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</si>
  <si>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</si>
  <si>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</si>
  <si>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</si>
  <si>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</si>
  <si>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</si>
  <si>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</si>
  <si>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</si>
  <si>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</si>
  <si>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</si>
  <si>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</si>
  <si>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</si>
  <si>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</si>
  <si>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</si>
  <si>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</si>
  <si>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</si>
  <si>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</si>
  <si>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</si>
  <si>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</si>
  <si>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</si>
  <si>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</si>
  <si>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</si>
  <si>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</si>
  <si>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</si>
  <si>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</si>
  <si>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</si>
  <si>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</si>
  <si>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</si>
  <si>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</si>
  <si>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</si>
  <si>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</si>
  <si>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</si>
  <si>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</si>
  <si>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</si>
  <si>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</si>
  <si>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</si>
  <si>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</si>
  <si>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</si>
  <si>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</si>
  <si>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</si>
  <si>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</si>
  <si>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</si>
  <si>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</si>
  <si>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</si>
  <si>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</si>
  <si>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</si>
  <si>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</si>
  <si>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</si>
  <si>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</si>
  <si>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</si>
  <si>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</si>
  <si>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</si>
  <si>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</si>
  <si>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</si>
  <si>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</si>
  <si>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</si>
  <si>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</si>
  <si>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</si>
  <si>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</si>
  <si>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</si>
  <si>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</si>
  <si>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</si>
  <si>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</si>
  <si>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</si>
  <si>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</si>
  <si>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</si>
  <si>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</si>
  <si>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</si>
  <si>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</si>
  <si>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</si>
  <si>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</si>
  <si>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</si>
  <si>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</si>
  <si>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</si>
  <si>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</si>
  <si>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</si>
  <si>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</si>
  <si>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</si>
  <si>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</si>
  <si>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</si>
  <si>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</si>
  <si>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</si>
  <si>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</si>
  <si>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</si>
  <si>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</si>
  <si>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</si>
  <si>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</si>
  <si>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</si>
  <si>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</si>
  <si>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</si>
  <si>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</si>
  <si>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</si>
  <si>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</si>
  <si>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</si>
  <si>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</si>
  <si>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</si>
  <si>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</si>
  <si>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</si>
  <si>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</si>
  <si>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</si>
  <si>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</si>
  <si>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</si>
  <si>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</si>
  <si>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</si>
  <si>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</si>
  <si>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</si>
  <si>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</si>
  <si>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</si>
  <si>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</si>
  <si>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</si>
  <si>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</si>
  <si>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</si>
  <si>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</si>
  <si>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</si>
  <si>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</si>
  <si>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</si>
  <si>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</si>
  <si>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</si>
  <si>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</si>
  <si>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</si>
  <si>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</si>
  <si>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</si>
  <si>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</si>
  <si>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</si>
  <si>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</si>
  <si>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</si>
  <si>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</si>
  <si>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</si>
  <si>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</si>
  <si>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</si>
  <si>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</si>
  <si>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</si>
  <si>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</si>
  <si>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</si>
  <si>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</si>
  <si>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</si>
  <si>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</si>
  <si>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</si>
  <si>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</si>
  <si>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</si>
  <si>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</si>
  <si>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</si>
  <si>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</si>
  <si>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</si>
  <si>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</si>
  <si>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</si>
  <si>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</si>
  <si>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</si>
  <si>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</si>
  <si>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</si>
  <si>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</si>
  <si>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</si>
  <si>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</si>
  <si>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</si>
  <si>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</si>
  <si>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</si>
  <si>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</si>
  <si>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</si>
  <si>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</si>
  <si>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</si>
  <si>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</si>
  <si>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</si>
  <si>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</si>
  <si>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</si>
  <si>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</si>
  <si>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</si>
  <si>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</si>
  <si>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</si>
  <si>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</si>
  <si>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</si>
  <si>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</si>
  <si>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</si>
  <si>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</si>
  <si>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</si>
  <si>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</si>
  <si>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</si>
  <si>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</si>
  <si>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</si>
  <si>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</si>
  <si>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4.300.214-02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</si>
  <si>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</si>
  <si>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</si>
  <si>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</si>
  <si>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</si>
  <si>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</si>
  <si>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</si>
  <si>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</si>
  <si>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</si>
  <si>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</si>
  <si>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</si>
  <si>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</si>
  <si>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</si>
  <si>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</si>
  <si>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</si>
  <si>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</si>
  <si>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</si>
  <si>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</si>
  <si>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</si>
  <si>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</si>
  <si>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</si>
  <si>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</si>
  <si>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</si>
  <si>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</si>
  <si>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</si>
  <si>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</si>
  <si>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</si>
  <si>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</si>
  <si>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</si>
  <si>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</si>
  <si>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</si>
  <si>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</si>
  <si>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</si>
  <si>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</si>
  <si>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</si>
  <si>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</si>
  <si>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</si>
  <si>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</si>
  <si>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</si>
  <si>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</si>
  <si>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</si>
  <si>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</si>
  <si>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</si>
  <si>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</si>
  <si>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</si>
  <si>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</si>
  <si>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</si>
  <si>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</si>
  <si>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</si>
  <si>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</si>
  <si>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</si>
  <si>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</si>
  <si>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</si>
  <si>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</si>
  <si>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</si>
  <si>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</si>
  <si>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</si>
  <si>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</si>
  <si>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</si>
  <si>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</si>
  <si>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</si>
  <si>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</si>
  <si>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</si>
  <si>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</si>
  <si>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</si>
  <si>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</si>
  <si>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</si>
  <si>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</si>
  <si>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</si>
  <si>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</si>
  <si>
    <t>4.324.060-310</t>
  </si>
  <si>
    <t>4.324.065-300</t>
  </si>
  <si>
    <t>Витрины серии Нова</t>
  </si>
  <si>
    <t>Витрина холодильная Нова ВХСп-0,5/1,75</t>
  </si>
  <si>
    <t>Витрина холодильная Нова ВХСп-0,5/1,46</t>
  </si>
  <si>
    <t>Витрины серии Флоренция</t>
  </si>
  <si>
    <t xml:space="preserve"> +2…+10</t>
  </si>
  <si>
    <r>
      <t>Площадь охлаждения, м</t>
    </r>
    <r>
      <rPr>
        <b/>
        <sz val="10"/>
        <rFont val="Calibri"/>
        <family val="2"/>
        <charset val="204"/>
      </rPr>
      <t>²</t>
    </r>
  </si>
  <si>
    <t>Количество полок</t>
  </si>
  <si>
    <t>Витрины серии Флоренция Cube</t>
  </si>
  <si>
    <t>Витрина холодильная Флоренция Micra ВХСп-0,6</t>
  </si>
  <si>
    <t xml:space="preserve"> +1…+7</t>
  </si>
  <si>
    <t>Витрина холодильная Флоренция Mini ВХСп-0,6</t>
  </si>
  <si>
    <t>без боковин</t>
  </si>
  <si>
    <t>боковины стеклопакет</t>
  </si>
  <si>
    <t>боковины зеркало</t>
  </si>
  <si>
    <t>1330*820*2100</t>
  </si>
  <si>
    <t>2585*820*2100</t>
  </si>
  <si>
    <t>Витрины серии Купец new</t>
  </si>
  <si>
    <t>Витрина холодильная Купец ВХСп-1,25 new</t>
  </si>
  <si>
    <t>Витрина холодильная Купец ВХСп-1,875 new</t>
  </si>
  <si>
    <t>Витрина холодильная Флоренция Cube ВХСп-0,6</t>
  </si>
  <si>
    <t>Витрина холодильная Флоренция Cube ВХСп-0,8</t>
  </si>
  <si>
    <t>Витрина холодильная Флоренция Cube ВХСп-1,0</t>
  </si>
  <si>
    <t>Витрина холодильная Флоренция Cube ВХСп-1,2</t>
  </si>
  <si>
    <t>Витрина холодильная Флоренция Cube ВХСп-1,6</t>
  </si>
  <si>
    <t>Витрина холодильная Флоренция Cube ВХСп-1,9</t>
  </si>
  <si>
    <t>Витрина холодильная Купец ВХСп-2,5 new</t>
  </si>
  <si>
    <t>Витрина холодильная Купец ВХСп-1,25 new с дверями стекло</t>
  </si>
  <si>
    <t>Витрина холодильная Купец ВХСп-1,875 new с дверями стекло</t>
  </si>
  <si>
    <t>Витрина холодильная Купец ВХСп-2,5 new с дверями стекло</t>
  </si>
  <si>
    <t>Витрина холодильная Купец ВХСп-1,25 new с дверями стеклопакет</t>
  </si>
  <si>
    <t>Витрина холодильная Купец ВХСп-1,875 new с дверями стеклопакет</t>
  </si>
  <si>
    <t>Витрина холодильная Купец ВХСп-2,5 new с дверями стеклопакет</t>
  </si>
  <si>
    <t>Боковины</t>
  </si>
  <si>
    <t>1250*820*2100</t>
  </si>
  <si>
    <t>2500*820*2100</t>
  </si>
  <si>
    <t>1875*820*2100</t>
  </si>
  <si>
    <t>1955*820*2100</t>
  </si>
  <si>
    <t>Соединительный комплект Купец new</t>
  </si>
  <si>
    <t>Комплект дверей для Купец ВХСп-1,25 new</t>
  </si>
  <si>
    <t>Комплект дверей для Купец ВХСп-1,875 new</t>
  </si>
  <si>
    <t>Делитель межсекционный Купец new стеклопакет</t>
  </si>
  <si>
    <t>Делитель межсекционный Купец new с двумя зеркалами</t>
  </si>
  <si>
    <t>Витрины серии Варшава mini</t>
  </si>
  <si>
    <t>Варшава mini ВХСп-1,25 (встройка)</t>
  </si>
  <si>
    <t>Варшава mini ВХСп-1,875 (встройка)</t>
  </si>
  <si>
    <t>Варшава mini ВХСп-2,5 (встройка)</t>
  </si>
  <si>
    <t>4.322.240</t>
  </si>
  <si>
    <t>Клио ВХСд-1,0 Куб</t>
  </si>
  <si>
    <t>-1 … +7</t>
  </si>
  <si>
    <t>900х600х720</t>
  </si>
  <si>
    <t>4.322.230-100</t>
  </si>
  <si>
    <t>Клио ВХС 0,7 Люкс</t>
  </si>
  <si>
    <t>+1 … +10</t>
  </si>
  <si>
    <t>670х555х677</t>
  </si>
  <si>
    <t>Ларь-бонета Корсика ЛХН-1850 (торцевой)</t>
  </si>
  <si>
    <r>
      <t>Охлаждаемый объем, м</t>
    </r>
    <r>
      <rPr>
        <b/>
        <sz val="10"/>
        <rFont val="Calibri"/>
        <family val="2"/>
        <charset val="204"/>
      </rPr>
      <t>³</t>
    </r>
  </si>
  <si>
    <t>-18...-24</t>
  </si>
  <si>
    <t>-6...+6</t>
  </si>
  <si>
    <t xml:space="preserve">0...+10 </t>
  </si>
  <si>
    <t>Ларь-Бонета Корсика ЛХСн-1850 (торцевой)</t>
  </si>
  <si>
    <t>Ларь-Бонета Корсика ЛХСн-2100</t>
  </si>
  <si>
    <t>Ларь-Бонета Корсика ЛХСн-1850</t>
  </si>
  <si>
    <t>Ларь-Бонета Корсика ЛХСн-2500</t>
  </si>
  <si>
    <t>Ларь-Бонета Корсика ЛХС-1850 (торцевой)</t>
  </si>
  <si>
    <t>Ларь-Бонета Корсика ЛХС-1850</t>
  </si>
  <si>
    <t>Ларь-Бонета Корсика ЛХС-2100</t>
  </si>
  <si>
    <t>Ларь-Бонета Корсика ЛХС-2500</t>
  </si>
  <si>
    <t>Ларь-бонета серии Корсика</t>
  </si>
  <si>
    <t>Ларь-бонета Корсика Push ЛХН-1850 (торцевой)</t>
  </si>
  <si>
    <t>Ларь-Бонета Корсика Push ЛХН-1850</t>
  </si>
  <si>
    <t>Ларь-Бонета Корсика Push ЛХН-2100</t>
  </si>
  <si>
    <t>Ларь-Бонета Корсика Push ЛХН-2500</t>
  </si>
  <si>
    <t>Ларь-бонета серии Корсика Push</t>
  </si>
  <si>
    <t>Шкаф холодильный Капри 0,5 С</t>
  </si>
  <si>
    <t>Надстройки и комплектующие для ларей-бонет</t>
  </si>
  <si>
    <t>Низкотемпературная надстройка серии Милан</t>
  </si>
  <si>
    <t>2100*817*2405</t>
  </si>
  <si>
    <t>2500*817*2405</t>
  </si>
  <si>
    <t>1980*817*2430</t>
  </si>
  <si>
    <t>Бонеты серии Купец</t>
  </si>
  <si>
    <t>-18…</t>
  </si>
  <si>
    <t>1345*1020*995</t>
  </si>
  <si>
    <t>1945*1020*995</t>
  </si>
  <si>
    <t>2545*1020*995</t>
  </si>
  <si>
    <t>3770*1020*995</t>
  </si>
  <si>
    <t>Комплектующие к бонете Купец</t>
  </si>
  <si>
    <t>Бонета серии Мальта</t>
  </si>
  <si>
    <t>Бонета серии Куба</t>
  </si>
  <si>
    <t>Витрина холодильная островная Мальта ВХСо-1,5</t>
  </si>
  <si>
    <t xml:space="preserve">Витрина холодильная островная Мальта ВХСо-2,5 </t>
  </si>
  <si>
    <t>1500*1016*930</t>
  </si>
  <si>
    <t>2500*1016*930</t>
  </si>
  <si>
    <t>Витрина холодильная островная Куба ВХСо-1,3</t>
  </si>
  <si>
    <t>1310*920*980</t>
  </si>
  <si>
    <t xml:space="preserve">Витрина холодильная островная Купец ВХНо-1,2 (без надстройки) </t>
  </si>
  <si>
    <t>Витрина холодильная островная Купец ВХНо-1,8 (без надстройки)</t>
  </si>
  <si>
    <t xml:space="preserve">Витрина холодильная островная Купец ВХНо-2,4 (без надстройки) </t>
  </si>
  <si>
    <t xml:space="preserve">Витрина холодильная островная Купец ВХНо-3,6 (без надстройки) </t>
  </si>
  <si>
    <t>Витрина холодильная островная Купец ВХНо-2,4 (с надстройкой)</t>
  </si>
  <si>
    <t>Витрина холодильная островная Купец ВХНо-3,6 (с надстройкой)</t>
  </si>
  <si>
    <t>Витрина холодильная Милан ВХН-1,875</t>
  </si>
  <si>
    <t>Витрина холодильная Милан ВХН-2,1</t>
  </si>
  <si>
    <t>Витрина холодильная Милан ВХН-2,5</t>
  </si>
  <si>
    <t>Лари серии Торос</t>
  </si>
  <si>
    <t>Ларь морозильный Торос ЛХН-2-1,2</t>
  </si>
  <si>
    <t>Ларь морозильный Торос ЛХН-3-1,2</t>
  </si>
  <si>
    <t>-18...-25</t>
  </si>
  <si>
    <t>1180*865*1175</t>
  </si>
  <si>
    <t>1180*865*1460</t>
  </si>
  <si>
    <t xml:space="preserve"> -1…+5</t>
  </si>
  <si>
    <t>4.324.181-320</t>
  </si>
  <si>
    <t>6.350.181-300</t>
  </si>
  <si>
    <t>4.324.181-321</t>
  </si>
  <si>
    <t>6.350.181-301</t>
  </si>
  <si>
    <t>4.324.181-322</t>
  </si>
  <si>
    <t>4.324.181-340</t>
  </si>
  <si>
    <t>1330*850*2100</t>
  </si>
  <si>
    <t>6.350.181-340</t>
  </si>
  <si>
    <t>1250*850*2100</t>
  </si>
  <si>
    <t>4.324.181-341</t>
  </si>
  <si>
    <t>1955*850*2100</t>
  </si>
  <si>
    <t>6.350.181-341</t>
  </si>
  <si>
    <t>1875*850*2100</t>
  </si>
  <si>
    <t>4.324.181-342</t>
  </si>
  <si>
    <t>2585*850*2100</t>
  </si>
  <si>
    <t>2500*850*2100</t>
  </si>
  <si>
    <t>5.222.512</t>
  </si>
  <si>
    <t>5.222.512-01</t>
  </si>
  <si>
    <t>5.222.522</t>
  </si>
  <si>
    <t>5.222.522-01</t>
  </si>
  <si>
    <t>5.222.512-06</t>
  </si>
  <si>
    <t>5.222.512-07</t>
  </si>
  <si>
    <t>5.240.100</t>
  </si>
  <si>
    <t>5.240.100-01</t>
  </si>
  <si>
    <t>5.222.525</t>
  </si>
  <si>
    <t>4.970.748</t>
  </si>
  <si>
    <t>Усиленная упаковка (полная обрешетка) 1,25</t>
  </si>
  <si>
    <t>4.970.748-01</t>
  </si>
  <si>
    <t>Усиленная упаковка (полная обрешетка) 1,875</t>
  </si>
  <si>
    <t>4.324.211-200</t>
  </si>
  <si>
    <t>4.324.211-201</t>
  </si>
  <si>
    <t>4.324.211-202</t>
  </si>
  <si>
    <t>4.303.102-02</t>
  </si>
  <si>
    <t>4.303.102-03</t>
  </si>
  <si>
    <t>4.303.102-01</t>
  </si>
  <si>
    <t>4.303.102</t>
  </si>
  <si>
    <t>4.303.101-02</t>
  </si>
  <si>
    <t>4.303.101-03</t>
  </si>
  <si>
    <t>4.303.101-01</t>
  </si>
  <si>
    <t>4.303.101</t>
  </si>
  <si>
    <t>4.303.600-02</t>
  </si>
  <si>
    <t>4.303.600-03</t>
  </si>
  <si>
    <t>4.303.600-01</t>
  </si>
  <si>
    <t>4.303.600</t>
  </si>
  <si>
    <t>4.303.305</t>
  </si>
  <si>
    <t>Ларь морозильный Торос ЛХН-1-1,2</t>
  </si>
  <si>
    <t>1180*800*535</t>
  </si>
  <si>
    <t>6.325.014-133</t>
  </si>
  <si>
    <t>1350*600*880</t>
  </si>
  <si>
    <t>1775*600*880</t>
  </si>
  <si>
    <t>2200*600*880</t>
  </si>
  <si>
    <t>1350*700*880</t>
  </si>
  <si>
    <t>1775*700*880</t>
  </si>
  <si>
    <t>2200*700*880</t>
  </si>
  <si>
    <t>4.300.252-07</t>
  </si>
  <si>
    <t>Шкаф холодильный Капри П-390 М (контроллер)</t>
  </si>
  <si>
    <t>Шкаф холодильный Капри П-390 УМ (контроллер)</t>
  </si>
  <si>
    <t>Шкаф холодильный Капри П-390 УС (контроллер)</t>
  </si>
  <si>
    <t>Шкаф холодильный Капри П-390 УСК (контроллер)</t>
  </si>
  <si>
    <t>Шкаф холодильный Капри П-490 СК (контроллер)</t>
  </si>
  <si>
    <t>Шкаф холодильный Капри П-490 С (контроллер)</t>
  </si>
  <si>
    <t>Витрина открытая со шторкой</t>
  </si>
  <si>
    <t>Витрина закрытая со одинарным стеклом</t>
  </si>
  <si>
    <t>Витрина закрытая со стеклопакетом</t>
  </si>
  <si>
    <t>Комплектующие к Купец new</t>
  </si>
  <si>
    <t>6.325.012-133</t>
  </si>
  <si>
    <t>5.222.524-02</t>
  </si>
  <si>
    <t>Боковина Купец глухая левая с упаковкой</t>
  </si>
  <si>
    <t>5.222.524-03</t>
  </si>
  <si>
    <t>Боковина Купец глухая правая с упаковкой</t>
  </si>
  <si>
    <t>5.222.512-08</t>
  </si>
  <si>
    <t>Боковина Купец стеклопакет левая с упаковкой</t>
  </si>
  <si>
    <t>5.222.512-09</t>
  </si>
  <si>
    <t>Боковина Купец стеклопакет правая с упаковкой</t>
  </si>
  <si>
    <t>5.222.522-02</t>
  </si>
  <si>
    <t>Боковина Купец с зеркалом левая с упаковкой</t>
  </si>
  <si>
    <t>5.222.522-03</t>
  </si>
  <si>
    <t>Боковина Купец с зеркалом правая с упаковкой</t>
  </si>
  <si>
    <t>5.222.512-10</t>
  </si>
  <si>
    <t>Боковина Купец СП левая для Купец Двери СП с упаковкой</t>
  </si>
  <si>
    <t>5.222.512-11</t>
  </si>
  <si>
    <t>Боковина Купец СП правая для Купец Двери СП с упаковкой</t>
  </si>
  <si>
    <t>5.222.524</t>
  </si>
  <si>
    <t>Боковина Купец глухая левая</t>
  </si>
  <si>
    <t>с установкой на горку</t>
  </si>
  <si>
    <t>5.222.524-01</t>
  </si>
  <si>
    <t>Боковина Купец глухая правая</t>
  </si>
  <si>
    <t>Боковина Купец стеклопакет левая</t>
  </si>
  <si>
    <t>Боковина Купец стеклопакет правая</t>
  </si>
  <si>
    <t>Боковина Купец с зеркалом левая</t>
  </si>
  <si>
    <t>Боковина Купец с зеркалом правая</t>
  </si>
  <si>
    <t>Боковина Купец СП левая для Купец Двери СП</t>
  </si>
  <si>
    <t>Боковина Купец СП правая для Купец Двери СП</t>
  </si>
  <si>
    <t>4.322.136-143</t>
  </si>
  <si>
    <t>Витрина холодильная Veneto VSo-1,3 GK нержавейка</t>
  </si>
  <si>
    <t>4.416.011-100</t>
  </si>
  <si>
    <t>4.416.012-100</t>
  </si>
  <si>
    <t>4.300.215-03</t>
  </si>
  <si>
    <t>Шкаф холодильный Капри П-390 С (контроллер)</t>
  </si>
  <si>
    <t>4.300.212-01</t>
  </si>
  <si>
    <t>Шкаф холодильный Капри П-390 СК (контроллер)</t>
  </si>
  <si>
    <t>5.680.058</t>
  </si>
  <si>
    <t>Комплект соединительный Илеть</t>
  </si>
  <si>
    <t>4.324.181-360</t>
  </si>
  <si>
    <t>4.324.181-361</t>
  </si>
  <si>
    <t>4.324.181-362</t>
  </si>
  <si>
    <t>6.325.015-133</t>
  </si>
  <si>
    <t>Бонета серии Промо</t>
  </si>
  <si>
    <t>Витрина холодильная Промо ВХСо-1,25</t>
  </si>
  <si>
    <t>1280*1130*890</t>
  </si>
  <si>
    <t>Витрина холодильная Промо ВХСд-1,25</t>
  </si>
  <si>
    <t>0…+5</t>
  </si>
  <si>
    <t>1280*1115*1220</t>
  </si>
  <si>
    <t>4.303.303-02</t>
  </si>
  <si>
    <t>4.322.132-10</t>
  </si>
  <si>
    <t>4.322.132-11</t>
  </si>
  <si>
    <t>4.322.132-12</t>
  </si>
  <si>
    <t>4.322.132-13</t>
  </si>
  <si>
    <t>4.303.304-02</t>
  </si>
  <si>
    <t>4.322.136-142</t>
  </si>
  <si>
    <t>Витрина холодильная Veneto VSo-0,95 GK нержавейка</t>
  </si>
  <si>
    <t>136 152</t>
  </si>
  <si>
    <t>4.300.277-24</t>
  </si>
  <si>
    <t xml:space="preserve"> +7…+15</t>
  </si>
  <si>
    <t>Шкаф холодильный Капри 0,5 С (внешняя температура до +50)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</si>
</sst>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84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70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0"/>
  </cellStyleXfs>
  <cellXfs count="501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4" fillId="0" borderId="11" xfId="19" applyFont="1" applyBorder="1" applyAlignment="1">
      <alignment horizontal="center" vertical="center" wrapText="1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0" fontId="36" fillId="16" borderId="0" xfId="29" applyFont="1" applyFill="1" applyAlignment="1">
      <alignment horizontal="center"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2" fillId="2" borderId="17" xfId="19" applyFont="1" applyFill="1" applyBorder="1" applyAlignment="1">
      <alignment horizontal="center" vertical="center" wrapText="1"/>
    </xf>
    <xf numFmtId="0" fontId="35" fillId="2" borderId="23" xfId="19" applyFont="1" applyFill="1" applyBorder="1"/>
    <xf numFmtId="0" fontId="35" fillId="2" borderId="24" xfId="19" applyFont="1" applyFill="1" applyBorder="1"/>
    <xf numFmtId="0" fontId="35" fillId="6" borderId="24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8" borderId="0" xfId="0" applyFont="1" applyFill="1"/>
    <xf numFmtId="0" fontId="57" fillId="18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0" fillId="0" borderId="22" xfId="0" applyBorder="1"/>
    <xf numFmtId="3" fontId="34" fillId="2" borderId="22" xfId="19" applyNumberFormat="1" applyFont="1" applyFill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2" xfId="0" applyFont="1" applyBorder="1"/>
    <xf numFmtId="0" fontId="34" fillId="0" borderId="22" xfId="0" applyFont="1" applyFill="1" applyBorder="1"/>
    <xf numFmtId="0" fontId="34" fillId="0" borderId="22" xfId="0" applyFont="1" applyBorder="1" applyAlignment="1">
      <alignment horizontal="center" vertical="center"/>
    </xf>
    <xf numFmtId="0" fontId="34" fillId="0" borderId="22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8" borderId="0" xfId="0" applyFont="1" applyFill="1"/>
    <xf numFmtId="0" fontId="22" fillId="19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8" borderId="0" xfId="0" applyFont="1" applyFill="1" applyBorder="1"/>
    <xf numFmtId="0" fontId="34" fillId="18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2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8" borderId="0" xfId="0" applyFont="1" applyFill="1" applyBorder="1"/>
    <xf numFmtId="0" fontId="0" fillId="18" borderId="0" xfId="0" applyFill="1" applyBorder="1"/>
    <xf numFmtId="0" fontId="44" fillId="18" borderId="0" xfId="0" applyFont="1" applyFill="1" applyBorder="1" applyAlignment="1">
      <alignment vertical="center" wrapText="1"/>
    </xf>
    <xf numFmtId="0" fontId="0" fillId="18" borderId="0" xfId="0" applyFill="1" applyBorder="1" applyAlignment="1"/>
    <xf numFmtId="0" fontId="51" fillId="0" borderId="25" xfId="0" applyFont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/>
    </xf>
    <xf numFmtId="165" fontId="1" fillId="2" borderId="22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0" fontId="32" fillId="2" borderId="26" xfId="19" applyFont="1" applyFill="1" applyBorder="1" applyAlignment="1">
      <alignment horizontal="center" vertical="center" wrapText="1"/>
    </xf>
    <xf numFmtId="0" fontId="32" fillId="2" borderId="27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2" xfId="19" applyNumberFormat="1" applyFont="1" applyFill="1" applyBorder="1" applyAlignment="1">
      <alignment horizontal="center" vertical="center"/>
    </xf>
    <xf numFmtId="3" fontId="32" fillId="2" borderId="28" xfId="19" applyNumberFormat="1" applyFont="1" applyFill="1" applyBorder="1" applyAlignment="1">
      <alignment horizontal="center" vertical="center"/>
    </xf>
    <xf numFmtId="0" fontId="32" fillId="0" borderId="29" xfId="19" applyFont="1" applyBorder="1" applyAlignment="1">
      <alignment horizontal="center" vertical="center" wrapText="1"/>
    </xf>
    <xf numFmtId="0" fontId="32" fillId="0" borderId="30" xfId="19" applyFont="1" applyBorder="1" applyAlignment="1">
      <alignment horizontal="center" vertical="center" wrapText="1"/>
    </xf>
    <xf numFmtId="0" fontId="32" fillId="0" borderId="22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8" xfId="19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 wrapText="1"/>
    </xf>
    <xf numFmtId="0" fontId="34" fillId="2" borderId="22" xfId="0" applyFont="1" applyFill="1" applyBorder="1" applyAlignment="1">
      <alignment horizontal="center" vertical="center"/>
    </xf>
    <xf numFmtId="3" fontId="34" fillId="2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45" fillId="0" borderId="22" xfId="19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45" fillId="0" borderId="22" xfId="19" applyBorder="1" applyAlignment="1">
      <alignment horizontal="center" vertical="center"/>
    </xf>
    <xf numFmtId="0" fontId="34" fillId="2" borderId="32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0" fontId="45" fillId="0" borderId="22" xfId="19" applyBorder="1" applyAlignment="1">
      <alignment horizontal="center" vertical="center" wrapText="1"/>
    </xf>
    <xf numFmtId="0" fontId="45" fillId="0" borderId="22" xfId="19" applyBorder="1" applyAlignment="1">
      <alignment horizontal="left" vertical="center" wrapText="1"/>
    </xf>
    <xf numFmtId="4" fontId="45" fillId="0" borderId="22" xfId="19" applyNumberFormat="1" applyBorder="1" applyAlignment="1">
      <alignment horizontal="center" vertical="center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8" borderId="0" xfId="0" applyFont="1" applyFill="1" applyBorder="1" applyAlignment="1">
      <alignment horizontal="center" vertical="center" wrapText="1"/>
    </xf>
    <xf numFmtId="0" fontId="44" fillId="20" borderId="22" xfId="0" applyFont="1" applyFill="1" applyBorder="1" applyAlignment="1">
      <alignment vertical="center" wrapText="1"/>
    </xf>
    <xf numFmtId="0" fontId="63" fillId="18" borderId="22" xfId="0" applyFont="1" applyFill="1" applyBorder="1" applyAlignment="1">
      <alignment horizontal="center" vertical="center" wrapText="1"/>
    </xf>
    <xf numFmtId="0" fontId="64" fillId="20" borderId="22" xfId="0" applyFont="1" applyFill="1" applyBorder="1" applyAlignment="1">
      <alignment horizontal="center" vertical="center" wrapText="1"/>
    </xf>
    <xf numFmtId="165" fontId="1" fillId="2" borderId="33" xfId="46" applyNumberFormat="1" applyFill="1" applyBorder="1" applyAlignment="1">
      <alignment horizontal="center" vertical="center"/>
    </xf>
    <xf numFmtId="3" fontId="34" fillId="18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4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34" fillId="18" borderId="22" xfId="0" applyFont="1" applyFill="1" applyBorder="1" applyAlignment="1">
      <alignment horizontal="center" vertical="center" wrapText="1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 vertical="center"/>
    </xf>
    <xf numFmtId="0" fontId="44" fillId="18" borderId="22" xfId="0" applyFont="1" applyFill="1" applyBorder="1" applyAlignment="1">
      <alignment vertical="center" wrapText="1"/>
    </xf>
    <xf numFmtId="3" fontId="67" fillId="18" borderId="22" xfId="0" applyNumberFormat="1" applyFont="1" applyFill="1" applyBorder="1" applyAlignment="1">
      <alignment horizontal="center" vertical="center" wrapText="1"/>
    </xf>
    <xf numFmtId="0" fontId="44" fillId="18" borderId="36" xfId="0" applyFont="1" applyFill="1" applyBorder="1" applyAlignment="1">
      <alignment vertical="center" wrapText="1"/>
    </xf>
    <xf numFmtId="0" fontId="44" fillId="18" borderId="37" xfId="0" applyFont="1" applyFill="1" applyBorder="1" applyAlignment="1">
      <alignment vertical="center" wrapText="1"/>
    </xf>
    <xf numFmtId="0" fontId="25" fillId="0" borderId="0" xfId="29"/>
    <xf numFmtId="0" fontId="0" fillId="0" borderId="22" xfId="0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68" fillId="0" borderId="0" xfId="29" applyFont="1" applyAlignment="1"/>
    <xf numFmtId="2" fontId="0" fillId="0" borderId="22" xfId="0" applyNumberFormat="1" applyBorder="1" applyAlignment="1">
      <alignment horizontal="center"/>
    </xf>
    <xf numFmtId="0" fontId="25" fillId="0" borderId="0" xfId="29" quotePrefix="1"/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3" fontId="34" fillId="2" borderId="41" xfId="19" applyNumberFormat="1" applyFont="1" applyFill="1" applyBorder="1" applyAlignment="1">
      <alignment horizontal="center" vertical="center" wrapText="1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3" fontId="34" fillId="2" borderId="10" xfId="19" applyNumberFormat="1" applyFont="1" applyFill="1" applyBorder="1" applyAlignment="1">
      <alignment horizontal="center" vertical="center" wrapText="1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34" fillId="24" borderId="22" xfId="19" applyFont="1" applyFill="1" applyBorder="1" applyAlignment="1">
      <alignment horizontal="center" vertical="center"/>
    </xf>
    <xf numFmtId="4" fontId="34" fillId="23" borderId="22" xfId="0" applyNumberFormat="1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73" fillId="2" borderId="0" xfId="29" applyFont="1" applyFill="1" applyAlignment="1">
      <alignment horizontal="center" vertical="center"/>
    </xf>
    <xf numFmtId="4" fontId="0" fillId="2" borderId="22" xfId="40" applyNumberFormat="1" applyFont="1" applyFill="1" applyBorder="1" applyAlignment="1">
      <alignment horizontal="left" vertical="center" wrapText="1"/>
    </xf>
    <xf numFmtId="4" fontId="0" fillId="2" borderId="22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3" xfId="19" applyNumberFormat="1" applyFont="1" applyFill="1" applyBorder="1" applyAlignment="1">
      <alignment horizontal="center" vertical="center" wrapText="1"/>
    </xf>
    <xf numFmtId="4" fontId="0" fillId="2" borderId="39" xfId="40" applyNumberFormat="1" applyFont="1" applyFill="1" applyBorder="1" applyAlignment="1">
      <alignment horizontal="left" vertical="center" wrapText="1"/>
    </xf>
    <xf numFmtId="4" fontId="0" fillId="2" borderId="39" xfId="40" applyNumberFormat="1" applyFont="1" applyFill="1" applyBorder="1" applyAlignment="1">
      <alignment horizontal="center" vertical="center" wrapText="1"/>
    </xf>
    <xf numFmtId="4" fontId="48" fillId="26" borderId="22" xfId="40" applyNumberFormat="1" applyFont="1" applyFill="1" applyBorder="1" applyAlignment="1">
      <alignment horizontal="center" vertical="center" wrapText="1"/>
    </xf>
    <xf numFmtId="0" fontId="67" fillId="27" borderId="22" xfId="0" applyFont="1" applyFill="1" applyBorder="1" applyAlignment="1">
      <alignment horizontal="center" vertical="center" shrinkToFit="1"/>
    </xf>
    <xf numFmtId="49" fontId="0" fillId="26" borderId="22" xfId="19" applyNumberFormat="1" applyFont="1" applyFill="1" applyBorder="1" applyAlignment="1">
      <alignment horizontal="center" vertical="center"/>
    </xf>
    <xf numFmtId="4" fontId="0" fillId="26" borderId="22" xfId="19" applyNumberFormat="1" applyFont="1" applyFill="1" applyBorder="1" applyAlignment="1">
      <alignment horizontal="center" vertical="center"/>
    </xf>
    <xf numFmtId="3" fontId="0" fillId="28" borderId="22" xfId="19" applyNumberFormat="1" applyFont="1" applyFill="1" applyBorder="1" applyAlignment="1">
      <alignment horizontal="center" vertical="center"/>
    </xf>
    <xf numFmtId="0" fontId="79" fillId="28" borderId="22" xfId="29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shrinkToFit="1"/>
    </xf>
    <xf numFmtId="0" fontId="71" fillId="25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80" fillId="0" borderId="0" xfId="19" applyFont="1" applyAlignment="1">
      <alignment vertical="center"/>
    </xf>
    <xf numFmtId="0" fontId="40" fillId="25" borderId="0" xfId="48" applyFont="1" applyFill="1" applyBorder="1" applyAlignment="1">
      <alignment horizontal="center" vertical="center" shrinkToFit="1"/>
    </xf>
    <xf numFmtId="0" fontId="71" fillId="25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3" xfId="49" applyNumberFormat="1" applyFont="1" applyFill="1" applyBorder="1" applyAlignment="1">
      <alignment horizontal="center" vertical="center" wrapText="1"/>
    </xf>
    <xf numFmtId="0" fontId="1" fillId="27" borderId="22" xfId="48" applyFont="1" applyFill="1" applyBorder="1" applyAlignment="1">
      <alignment horizontal="center" vertical="center" shrinkToFit="1"/>
    </xf>
    <xf numFmtId="0" fontId="67" fillId="27" borderId="22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80" fillId="0" borderId="0" xfId="49" applyFont="1" applyAlignment="1">
      <alignment vertical="center"/>
    </xf>
    <xf numFmtId="0" fontId="81" fillId="0" borderId="0" xfId="49" applyFont="1" applyAlignment="1">
      <alignment vertical="center"/>
    </xf>
    <xf numFmtId="0" fontId="81" fillId="2" borderId="0" xfId="49" applyFont="1" applyFill="1" applyAlignment="1">
      <alignment vertical="center"/>
    </xf>
    <xf numFmtId="0" fontId="81" fillId="0" borderId="0" xfId="49" applyFont="1" applyBorder="1" applyAlignment="1">
      <alignment vertical="center"/>
    </xf>
    <xf numFmtId="3" fontId="81" fillId="0" borderId="0" xfId="49" applyNumberFormat="1" applyFont="1" applyAlignment="1">
      <alignment vertical="center"/>
    </xf>
    <xf numFmtId="49" fontId="81" fillId="26" borderId="22" xfId="49" applyNumberFormat="1" applyFont="1" applyFill="1" applyBorder="1" applyAlignment="1">
      <alignment horizontal="center" vertical="center"/>
    </xf>
    <xf numFmtId="4" fontId="81" fillId="26" borderId="22" xfId="49" applyNumberFormat="1" applyFont="1" applyFill="1" applyBorder="1" applyAlignment="1">
      <alignment horizontal="center" vertical="center"/>
    </xf>
    <xf numFmtId="3" fontId="81" fillId="28" borderId="22" xfId="49" applyNumberFormat="1" applyFont="1" applyFill="1" applyBorder="1" applyAlignment="1">
      <alignment horizontal="center" vertical="center"/>
    </xf>
    <xf numFmtId="0" fontId="7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75" fillId="0" borderId="11" xfId="49" applyNumberFormat="1" applyFont="1" applyBorder="1" applyAlignment="1">
      <alignment vertical="center"/>
    </xf>
    <xf numFmtId="4" fontId="75" fillId="0" borderId="11" xfId="49" applyNumberFormat="1" applyFont="1" applyBorder="1" applyAlignment="1">
      <alignment horizontal="center" vertical="center"/>
    </xf>
    <xf numFmtId="0" fontId="75" fillId="0" borderId="11" xfId="49" applyFont="1" applyBorder="1" applyAlignment="1">
      <alignment horizontal="center" vertical="center"/>
    </xf>
    <xf numFmtId="3" fontId="75" fillId="0" borderId="11" xfId="49" applyNumberFormat="1" applyFont="1" applyBorder="1" applyAlignment="1">
      <alignment horizontal="center" vertical="center"/>
    </xf>
    <xf numFmtId="0" fontId="75" fillId="0" borderId="0" xfId="49" applyFont="1" applyAlignment="1">
      <alignment vertical="center"/>
    </xf>
    <xf numFmtId="49" fontId="75" fillId="0" borderId="11" xfId="49" applyNumberFormat="1" applyFont="1" applyBorder="1" applyAlignment="1">
      <alignment horizontal="center" vertical="center"/>
    </xf>
    <xf numFmtId="4" fontId="75" fillId="29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25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71" fillId="25" borderId="0" xfId="48" applyFont="1" applyFill="1" applyBorder="1" applyAlignment="1">
      <alignment horizontal="center" wrapText="1"/>
    </xf>
    <xf numFmtId="0" fontId="7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3" xfId="48" applyFont="1" applyFill="1" applyBorder="1" applyAlignment="1">
      <alignment horizontal="center" vertical="center" wrapText="1"/>
    </xf>
    <xf numFmtId="49" fontId="0" fillId="26" borderId="22" xfId="49" applyNumberFormat="1" applyFont="1" applyFill="1" applyBorder="1" applyAlignment="1">
      <alignment horizontal="center" vertical="center"/>
    </xf>
    <xf numFmtId="4" fontId="0" fillId="26" borderId="22" xfId="49" applyNumberFormat="1" applyFont="1" applyFill="1" applyBorder="1" applyAlignment="1">
      <alignment horizontal="center" vertical="center"/>
    </xf>
    <xf numFmtId="3" fontId="0" fillId="28" borderId="22" xfId="49" applyNumberFormat="1" applyFont="1" applyFill="1" applyBorder="1" applyAlignment="1">
      <alignment horizontal="center" vertical="center"/>
    </xf>
    <xf numFmtId="3" fontId="0" fillId="26" borderId="22" xfId="49" applyNumberFormat="1" applyFont="1" applyFill="1" applyBorder="1" applyAlignment="1">
      <alignment horizontal="center" vertical="center"/>
    </xf>
    <xf numFmtId="0" fontId="69" fillId="0" borderId="0" xfId="49" applyFont="1"/>
    <xf numFmtId="4" fontId="0" fillId="2" borderId="39" xfId="49" applyNumberFormat="1" applyFont="1" applyFill="1" applyBorder="1" applyAlignment="1">
      <alignment horizontal="center" vertical="center"/>
    </xf>
    <xf numFmtId="3" fontId="0" fillId="2" borderId="39" xfId="49" applyNumberFormat="1" applyFont="1" applyFill="1" applyBorder="1" applyAlignment="1">
      <alignment horizontal="center" vertical="center"/>
    </xf>
    <xf numFmtId="4" fontId="0" fillId="2" borderId="20" xfId="49" applyNumberFormat="1" applyFont="1" applyFill="1" applyBorder="1" applyAlignment="1">
      <alignment vertical="center" wrapText="1"/>
    </xf>
    <xf numFmtId="4" fontId="0" fillId="2" borderId="22" xfId="49" applyNumberFormat="1" applyFont="1" applyFill="1" applyBorder="1" applyAlignment="1">
      <alignment horizontal="center" vertical="center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2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2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69" fillId="2" borderId="14" xfId="49" applyFont="1" applyFill="1" applyBorder="1"/>
    <xf numFmtId="4" fontId="0" fillId="2" borderId="23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3" fontId="48" fillId="26" borderId="22" xfId="49" applyNumberFormat="1" applyFont="1" applyFill="1" applyBorder="1" applyAlignment="1">
      <alignment horizontal="center" vertical="center" wrapText="1"/>
    </xf>
    <xf numFmtId="0" fontId="48" fillId="26" borderId="22" xfId="48" applyFont="1" applyFill="1" applyBorder="1" applyAlignment="1">
      <alignment horizontal="center" vertical="center" wrapText="1"/>
    </xf>
    <xf numFmtId="0" fontId="67" fillId="19" borderId="22" xfId="48" applyFont="1" applyFill="1" applyBorder="1" applyAlignment="1">
      <alignment horizontal="center" vertical="center" shrinkToFit="1"/>
    </xf>
    <xf numFmtId="49" fontId="0" fillId="2" borderId="22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0" fontId="67" fillId="19" borderId="22" xfId="48" applyFont="1" applyFill="1" applyBorder="1" applyAlignment="1">
      <alignment horizontal="left" vertical="center" shrinkToFit="1"/>
    </xf>
    <xf numFmtId="0" fontId="67" fillId="21" borderId="22" xfId="48" applyFont="1" applyFill="1" applyBorder="1" applyAlignment="1">
      <alignment horizontal="center" vertical="center" shrinkToFit="1"/>
    </xf>
    <xf numFmtId="0" fontId="67" fillId="21" borderId="43" xfId="48" applyFont="1" applyFill="1" applyBorder="1" applyAlignment="1">
      <alignment horizontal="center" vertical="center" shrinkToFit="1"/>
    </xf>
    <xf numFmtId="0" fontId="67" fillId="21" borderId="23" xfId="48" applyFont="1" applyFill="1" applyBorder="1" applyAlignment="1">
      <alignment horizontal="center" vertical="center" shrinkToFit="1"/>
    </xf>
    <xf numFmtId="4" fontId="0" fillId="2" borderId="40" xfId="49" applyNumberFormat="1" applyFont="1" applyFill="1" applyBorder="1" applyAlignment="1">
      <alignment horizontal="center" vertical="center"/>
    </xf>
    <xf numFmtId="0" fontId="67" fillId="19" borderId="37" xfId="48" applyFont="1" applyFill="1" applyBorder="1" applyAlignment="1">
      <alignment horizontal="center" vertical="center" shrinkToFit="1"/>
    </xf>
    <xf numFmtId="4" fontId="48" fillId="26" borderId="40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2" xfId="49" applyFont="1" applyFill="1" applyBorder="1" applyAlignment="1">
      <alignment vertical="center"/>
    </xf>
    <xf numFmtId="4" fontId="0" fillId="0" borderId="22" xfId="49" applyNumberFormat="1" applyFont="1" applyBorder="1" applyAlignment="1">
      <alignment horizontal="center" vertical="center"/>
    </xf>
    <xf numFmtId="0" fontId="0" fillId="0" borderId="22" xfId="49" applyFont="1" applyBorder="1" applyAlignment="1">
      <alignment horizontal="center" vertical="center"/>
    </xf>
    <xf numFmtId="3" fontId="0" fillId="0" borderId="22" xfId="49" applyNumberFormat="1" applyFont="1" applyBorder="1" applyAlignment="1">
      <alignment horizontal="center" vertical="center"/>
    </xf>
    <xf numFmtId="0" fontId="0" fillId="30" borderId="18" xfId="49" applyFont="1" applyFill="1" applyBorder="1" applyAlignment="1">
      <alignment vertical="center"/>
    </xf>
    <xf numFmtId="4" fontId="0" fillId="2" borderId="22" xfId="49" applyNumberFormat="1" applyFont="1" applyFill="1" applyBorder="1" applyAlignment="1">
      <alignment vertical="center"/>
    </xf>
    <xf numFmtId="49" fontId="0" fillId="0" borderId="22" xfId="49" applyNumberFormat="1" applyFont="1" applyBorder="1" applyAlignment="1">
      <alignment horizontal="center" vertical="center"/>
    </xf>
    <xf numFmtId="2" fontId="0" fillId="0" borderId="22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79" fillId="28" borderId="23" xfId="29" applyFont="1" applyFill="1" applyBorder="1" applyAlignment="1">
      <alignment horizontal="center" vertical="center"/>
    </xf>
    <xf numFmtId="0" fontId="0" fillId="30" borderId="23" xfId="49" applyFont="1" applyFill="1" applyBorder="1" applyAlignment="1">
      <alignment vertical="center"/>
    </xf>
    <xf numFmtId="0" fontId="0" fillId="30" borderId="24" xfId="49" applyFont="1" applyFill="1" applyBorder="1" applyAlignment="1">
      <alignment vertical="center"/>
    </xf>
    <xf numFmtId="0" fontId="0" fillId="30" borderId="39" xfId="49" applyFont="1" applyFill="1" applyBorder="1" applyAlignment="1">
      <alignment vertical="center"/>
    </xf>
    <xf numFmtId="0" fontId="69" fillId="28" borderId="39" xfId="49" applyFont="1" applyFill="1" applyBorder="1"/>
    <xf numFmtId="4" fontId="48" fillId="26" borderId="40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7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7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26" borderId="22" xfId="49" applyFont="1" applyFill="1" applyBorder="1"/>
    <xf numFmtId="0" fontId="48" fillId="27" borderId="40" xfId="49" applyFont="1" applyFill="1" applyBorder="1" applyAlignment="1">
      <alignment horizontal="center" vertical="center"/>
    </xf>
    <xf numFmtId="0" fontId="48" fillId="27" borderId="36" xfId="49" applyFont="1" applyFill="1" applyBorder="1" applyAlignment="1">
      <alignment vertical="center"/>
    </xf>
    <xf numFmtId="0" fontId="48" fillId="27" borderId="37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2" xfId="49" applyNumberFormat="1" applyFont="1" applyFill="1" applyBorder="1" applyAlignment="1">
      <alignment vertical="center" wrapText="1"/>
    </xf>
    <xf numFmtId="0" fontId="0" fillId="0" borderId="22" xfId="49" applyFont="1" applyBorder="1" applyAlignment="1">
      <alignment vertical="center"/>
    </xf>
    <xf numFmtId="4" fontId="0" fillId="30" borderId="23" xfId="49" applyNumberFormat="1" applyFont="1" applyFill="1" applyBorder="1" applyAlignment="1">
      <alignment vertical="center"/>
    </xf>
    <xf numFmtId="1" fontId="0" fillId="0" borderId="22" xfId="49" applyNumberFormat="1" applyFont="1" applyBorder="1" applyAlignment="1">
      <alignment horizontal="center" vertical="center"/>
    </xf>
    <xf numFmtId="4" fontId="0" fillId="30" borderId="24" xfId="49" applyNumberFormat="1" applyFont="1" applyFill="1" applyBorder="1" applyAlignment="1">
      <alignment vertical="center"/>
    </xf>
    <xf numFmtId="0" fontId="0" fillId="0" borderId="22" xfId="49" applyFont="1" applyBorder="1" applyAlignment="1">
      <alignment vertical="center" wrapText="1"/>
    </xf>
    <xf numFmtId="4" fontId="0" fillId="30" borderId="39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69" fillId="30" borderId="0" xfId="49" applyFont="1" applyFill="1"/>
    <xf numFmtId="0" fontId="74" fillId="22" borderId="21" xfId="49" applyFont="1" applyFill="1" applyBorder="1" applyAlignment="1">
      <alignment wrapText="1"/>
    </xf>
    <xf numFmtId="0" fontId="74" fillId="22" borderId="0" xfId="49" applyFont="1" applyFill="1" applyBorder="1"/>
    <xf numFmtId="0" fontId="74" fillId="22" borderId="21" xfId="49" applyFont="1" applyFill="1" applyBorder="1" applyAlignment="1"/>
    <xf numFmtId="0" fontId="69" fillId="22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3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4" xfId="49" applyFont="1" applyFill="1" applyBorder="1" applyAlignment="1">
      <alignment vertical="center"/>
    </xf>
    <xf numFmtId="0" fontId="0" fillId="2" borderId="39" xfId="49" applyFont="1" applyFill="1" applyBorder="1" applyAlignment="1">
      <alignment vertical="center"/>
    </xf>
    <xf numFmtId="9" fontId="29" fillId="7" borderId="0" xfId="50" applyFont="1" applyFill="1"/>
    <xf numFmtId="3" fontId="7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7" fillId="19" borderId="47" xfId="48" applyFont="1" applyFill="1" applyBorder="1" applyAlignment="1">
      <alignment horizontal="center" vertical="center" shrinkToFit="1"/>
    </xf>
    <xf numFmtId="4" fontId="0" fillId="2" borderId="37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73" fillId="30" borderId="0" xfId="29" applyFont="1" applyFill="1" applyAlignment="1">
      <alignment horizontal="center" vertical="center"/>
    </xf>
    <xf numFmtId="0" fontId="69" fillId="30" borderId="14" xfId="49" applyFont="1" applyFill="1" applyBorder="1"/>
    <xf numFmtId="0" fontId="74" fillId="30" borderId="0" xfId="49" applyFont="1" applyFill="1" applyBorder="1"/>
    <xf numFmtId="0" fontId="74" fillId="30" borderId="21" xfId="49" applyFont="1" applyFill="1" applyBorder="1" applyAlignment="1"/>
    <xf numFmtId="0" fontId="69" fillId="30" borderId="0" xfId="49" applyFont="1" applyFill="1" applyBorder="1"/>
    <xf numFmtId="0" fontId="73" fillId="22" borderId="0" xfId="29" applyFont="1" applyFill="1" applyAlignment="1">
      <alignment horizontal="center" vertical="center"/>
    </xf>
    <xf numFmtId="0" fontId="69" fillId="22" borderId="14" xfId="49" applyFont="1" applyFill="1" applyBorder="1"/>
    <xf numFmtId="0" fontId="74" fillId="22" borderId="0" xfId="49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 shrinkToFit="1"/>
    </xf>
    <xf numFmtId="0" fontId="1" fillId="2" borderId="0" xfId="19" applyFont="1" applyFill="1"/>
    <xf numFmtId="0" fontId="1" fillId="2" borderId="10" xfId="19" applyFont="1" applyFill="1" applyBorder="1" applyAlignment="1">
      <alignment horizontal="center"/>
    </xf>
    <xf numFmtId="0" fontId="48" fillId="2" borderId="13" xfId="19" applyFont="1" applyFill="1" applyBorder="1" applyAlignment="1">
      <alignment horizontal="center" vertical="center" wrapText="1"/>
    </xf>
    <xf numFmtId="0" fontId="48" fillId="2" borderId="11" xfId="19" applyFont="1" applyFill="1" applyBorder="1" applyAlignment="1">
      <alignment horizontal="center" vertical="center" wrapText="1"/>
    </xf>
    <xf numFmtId="3" fontId="48" fillId="0" borderId="11" xfId="19" applyNumberFormat="1" applyFont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0" fontId="1" fillId="0" borderId="0" xfId="19" applyFont="1"/>
    <xf numFmtId="0" fontId="1" fillId="2" borderId="14" xfId="19" applyFont="1" applyFill="1" applyBorder="1" applyAlignment="1">
      <alignment horizontal="center"/>
    </xf>
    <xf numFmtId="4" fontId="1" fillId="0" borderId="22" xfId="19" applyNumberFormat="1" applyFont="1" applyFill="1" applyBorder="1" applyAlignment="1">
      <alignment vertical="center"/>
    </xf>
    <xf numFmtId="4" fontId="1" fillId="2" borderId="22" xfId="19" applyNumberFormat="1" applyFont="1" applyFill="1" applyBorder="1" applyAlignment="1">
      <alignment horizontal="center" vertical="center"/>
    </xf>
    <xf numFmtId="3" fontId="1" fillId="2" borderId="22" xfId="19" applyNumberFormat="1" applyFont="1" applyFill="1" applyBorder="1" applyAlignment="1">
      <alignment horizontal="center" vertical="center"/>
    </xf>
    <xf numFmtId="3" fontId="1" fillId="0" borderId="22" xfId="19" applyNumberFormat="1" applyFont="1" applyBorder="1" applyAlignment="1">
      <alignment horizontal="center" vertical="center"/>
    </xf>
    <xf numFmtId="4" fontId="1" fillId="2" borderId="19" xfId="19" applyNumberFormat="1" applyFont="1" applyFill="1" applyBorder="1" applyAlignment="1">
      <alignment horizontal="center" vertical="center"/>
    </xf>
    <xf numFmtId="3" fontId="1" fillId="0" borderId="15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horizontal="center" vertical="center"/>
    </xf>
    <xf numFmtId="3" fontId="1" fillId="0" borderId="11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vertical="center"/>
    </xf>
    <xf numFmtId="0" fontId="1" fillId="2" borderId="0" xfId="19" applyFont="1" applyFill="1" applyBorder="1" applyAlignment="1">
      <alignment horizontal="center"/>
    </xf>
    <xf numFmtId="0" fontId="1" fillId="0" borderId="0" xfId="19" applyFont="1" applyAlignment="1">
      <alignment horizontal="center"/>
    </xf>
    <xf numFmtId="3" fontId="1" fillId="0" borderId="0" xfId="19" applyNumberFormat="1" applyFont="1"/>
    <xf numFmtId="4" fontId="0" fillId="0" borderId="22" xfId="19" applyNumberFormat="1" applyFont="1" applyFill="1" applyBorder="1" applyAlignment="1">
      <alignment vertical="center"/>
    </xf>
    <xf numFmtId="0" fontId="1" fillId="2" borderId="18" xfId="19" applyFont="1" applyFill="1" applyBorder="1" applyAlignment="1"/>
    <xf numFmtId="4" fontId="0" fillId="2" borderId="22" xfId="19" applyNumberFormat="1" applyFont="1" applyFill="1" applyBorder="1" applyAlignment="1">
      <alignment horizontal="center" vertical="center"/>
    </xf>
    <xf numFmtId="1" fontId="71" fillId="2" borderId="0" xfId="0" applyNumberFormat="1" applyFont="1" applyFill="1" applyBorder="1" applyAlignment="1">
      <alignment horizontal="center" shrinkToFit="1"/>
    </xf>
    <xf numFmtId="1" fontId="48" fillId="2" borderId="11" xfId="19" applyNumberFormat="1" applyFont="1" applyFill="1" applyBorder="1" applyAlignment="1">
      <alignment horizontal="center" vertical="center" wrapText="1"/>
    </xf>
    <xf numFmtId="1" fontId="0" fillId="26" borderId="22" xfId="49" applyNumberFormat="1" applyFont="1" applyFill="1" applyBorder="1" applyAlignment="1">
      <alignment horizontal="center" vertical="center"/>
    </xf>
    <xf numFmtId="1" fontId="1" fillId="2" borderId="22" xfId="19" applyNumberFormat="1" applyFont="1" applyFill="1" applyBorder="1" applyAlignment="1">
      <alignment horizontal="center" vertical="center"/>
    </xf>
    <xf numFmtId="1" fontId="1" fillId="0" borderId="11" xfId="19" applyNumberFormat="1" applyFont="1" applyBorder="1" applyAlignment="1">
      <alignment horizontal="center" vertical="center"/>
    </xf>
    <xf numFmtId="1" fontId="1" fillId="0" borderId="0" xfId="19" applyNumberFormat="1" applyFont="1"/>
    <xf numFmtId="4" fontId="1" fillId="0" borderId="19" xfId="19" applyNumberFormat="1" applyFont="1" applyBorder="1" applyAlignment="1">
      <alignment vertical="center"/>
    </xf>
    <xf numFmtId="3" fontId="75" fillId="0" borderId="11" xfId="49" applyNumberFormat="1" applyFont="1" applyBorder="1" applyAlignment="1">
      <alignment horizontal="center" vertical="center"/>
    </xf>
    <xf numFmtId="0" fontId="48" fillId="2" borderId="12" xfId="19" applyFont="1" applyFill="1" applyBorder="1" applyAlignment="1">
      <alignment horizontal="center" vertical="center" wrapText="1"/>
    </xf>
    <xf numFmtId="0" fontId="1" fillId="2" borderId="22" xfId="19" applyFont="1" applyFill="1" applyBorder="1" applyAlignment="1">
      <alignment horizontal="center"/>
    </xf>
    <xf numFmtId="0" fontId="0" fillId="2" borderId="0" xfId="49" applyFont="1" applyFill="1" applyBorder="1" applyAlignment="1">
      <alignment vertical="center"/>
    </xf>
    <xf numFmtId="0" fontId="0" fillId="0" borderId="0" xfId="49" applyFont="1" applyFill="1" applyBorder="1" applyAlignment="1">
      <alignment horizontal="left" vertical="center"/>
    </xf>
    <xf numFmtId="4" fontId="0" fillId="0" borderId="0" xfId="49" applyNumberFormat="1" applyFont="1" applyBorder="1" applyAlignment="1">
      <alignment vertical="center"/>
    </xf>
    <xf numFmtId="49" fontId="0" fillId="0" borderId="0" xfId="49" applyNumberFormat="1" applyFont="1" applyBorder="1" applyAlignment="1">
      <alignment horizontal="center" vertical="center"/>
    </xf>
    <xf numFmtId="0" fontId="0" fillId="0" borderId="0" xfId="49" applyFont="1" applyBorder="1" applyAlignment="1">
      <alignment horizontal="center" vertical="center"/>
    </xf>
    <xf numFmtId="3" fontId="0" fillId="0" borderId="0" xfId="49" applyNumberFormat="1" applyFont="1" applyBorder="1" applyAlignment="1">
      <alignment horizontal="center" vertical="center"/>
    </xf>
    <xf numFmtId="4" fontId="1" fillId="0" borderId="11" xfId="49" applyNumberFormat="1" applyFont="1" applyBorder="1" applyAlignment="1">
      <alignment vertical="center"/>
    </xf>
    <xf numFmtId="4" fontId="82" fillId="0" borderId="22" xfId="49" applyNumberFormat="1" applyFont="1" applyFill="1" applyBorder="1" applyAlignment="1">
      <alignment vertical="center"/>
    </xf>
    <xf numFmtId="4" fontId="1" fillId="2" borderId="22" xfId="49" applyNumberFormat="1" applyFont="1" applyFill="1" applyBorder="1" applyAlignment="1">
      <alignment horizontal="center" vertical="center"/>
    </xf>
    <xf numFmtId="1" fontId="1" fillId="2" borderId="22" xfId="49" applyNumberFormat="1" applyFont="1" applyFill="1" applyBorder="1" applyAlignment="1">
      <alignment horizontal="center" vertical="center"/>
    </xf>
    <xf numFmtId="3" fontId="1" fillId="2" borderId="22" xfId="49" applyNumberFormat="1" applyFont="1" applyFill="1" applyBorder="1" applyAlignment="1">
      <alignment horizontal="center" vertical="center"/>
    </xf>
    <xf numFmtId="0" fontId="82" fillId="0" borderId="11" xfId="49" applyFont="1" applyFill="1" applyBorder="1" applyAlignment="1">
      <alignment horizontal="left" vertical="center"/>
    </xf>
    <xf numFmtId="0" fontId="0" fillId="22" borderId="39" xfId="49" applyFont="1" applyFill="1" applyBorder="1" applyAlignment="1">
      <alignment horizontal="left" vertical="center"/>
    </xf>
    <xf numFmtId="0" fontId="67" fillId="27" borderId="22" xfId="48" applyFont="1" applyFill="1" applyBorder="1" applyAlignment="1">
      <alignment horizontal="left" vertical="center" shrinkToFit="1"/>
    </xf>
    <xf numFmtId="0" fontId="48" fillId="26" borderId="22" xfId="49" applyFont="1" applyFill="1" applyBorder="1" applyAlignment="1">
      <alignment horizontal="left" vertical="center"/>
    </xf>
    <xf numFmtId="4" fontId="48" fillId="26" borderId="40" xfId="49" applyNumberFormat="1" applyFont="1" applyFill="1" applyBorder="1" applyAlignment="1">
      <alignment horizontal="left" vertical="center"/>
    </xf>
    <xf numFmtId="0" fontId="0" fillId="22" borderId="47" xfId="49" applyFont="1" applyFill="1" applyBorder="1" applyAlignment="1">
      <alignment horizontal="left" vertical="center"/>
    </xf>
    <xf numFmtId="0" fontId="48" fillId="27" borderId="40" xfId="49" applyFont="1" applyFill="1" applyBorder="1" applyAlignment="1">
      <alignment horizontal="left" vertical="center"/>
    </xf>
    <xf numFmtId="4" fontId="1" fillId="2" borderId="22" xfId="19" applyNumberFormat="1" applyFont="1" applyFill="1" applyBorder="1" applyAlignment="1">
      <alignment horizontal="left" vertical="center" wrapText="1"/>
    </xf>
    <xf numFmtId="4" fontId="1" fillId="2" borderId="22" xfId="49" applyNumberFormat="1" applyFont="1" applyFill="1" applyBorder="1" applyAlignment="1">
      <alignment horizontal="left" vertical="center" wrapText="1"/>
    </xf>
    <xf numFmtId="0" fontId="1" fillId="2" borderId="11" xfId="19" applyFont="1" applyFill="1" applyBorder="1" applyAlignment="1">
      <alignment horizontal="left" vertical="center"/>
    </xf>
    <xf numFmtId="4" fontId="0" fillId="2" borderId="22" xfId="49" applyNumberFormat="1" applyFont="1" applyFill="1" applyBorder="1" applyAlignment="1">
      <alignment horizontal="left" vertical="center" wrapTex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6" xfId="49" applyNumberFormat="1" applyFont="1" applyFill="1" applyBorder="1" applyAlignment="1">
      <alignment horizontal="center" vertical="center"/>
    </xf>
    <xf numFmtId="49" fontId="0" fillId="2" borderId="12" xfId="49" applyNumberFormat="1" applyFont="1" applyFill="1" applyBorder="1" applyAlignment="1">
      <alignment horizontal="center" vertical="center"/>
    </xf>
    <xf numFmtId="3" fontId="0" fillId="0" borderId="11" xfId="49" applyNumberFormat="1" applyFont="1" applyFill="1" applyBorder="1" applyAlignment="1">
      <alignment horizontal="center" vertical="center"/>
    </xf>
    <xf numFmtId="0" fontId="83" fillId="28" borderId="22" xfId="29" applyFont="1" applyFill="1" applyBorder="1" applyAlignment="1">
      <alignment horizontal="center" vertical="center"/>
    </xf>
    <xf numFmtId="4" fontId="1" fillId="0" borderId="22" xfId="49" applyNumberFormat="1" applyFont="1" applyFill="1" applyBorder="1" applyAlignment="1">
      <alignment horizontal="left" vertical="center" wrapText="1"/>
    </xf>
    <xf numFmtId="0" fontId="1" fillId="2" borderId="14" xfId="49" applyFont="1" applyFill="1" applyBorder="1" applyAlignment="1">
      <alignment horizontal="center"/>
    </xf>
    <xf numFmtId="3" fontId="1" fillId="0" borderId="22" xfId="49" applyNumberFormat="1" applyFont="1" applyBorder="1" applyAlignment="1">
      <alignment horizontal="center" vertical="center"/>
    </xf>
    <xf numFmtId="0" fontId="1" fillId="0" borderId="0" xfId="49" applyFont="1"/>
    <xf numFmtId="0" fontId="56" fillId="0" borderId="0" xfId="19" applyFont="1" applyFill="1" applyBorder="1" applyAlignment="1">
      <alignment horizontal="left" vertical="center"/>
    </xf>
    <xf numFmtId="0" fontId="30" fillId="0" borderId="22" xfId="0" applyFont="1" applyBorder="1"/>
    <xf numFmtId="0" fontId="80" fillId="0" borderId="22" xfId="49" applyFont="1" applyBorder="1" applyAlignment="1">
      <alignment vertical="center"/>
    </xf>
    <xf numFmtId="3" fontId="81" fillId="0" borderId="22" xfId="49" applyNumberFormat="1" applyFont="1" applyBorder="1" applyAlignment="1">
      <alignment vertical="center"/>
    </xf>
    <xf numFmtId="4" fontId="0" fillId="2" borderId="22" xfId="19" applyNumberFormat="1" applyFont="1" applyFill="1" applyBorder="1" applyAlignment="1">
      <alignment horizontal="left" vertical="center" wrapText="1"/>
    </xf>
    <xf numFmtId="4" fontId="0" fillId="2" borderId="48" xfId="49" applyNumberFormat="1" applyFont="1" applyFill="1" applyBorder="1" applyAlignment="1">
      <alignment horizontal="center" vertical="center"/>
    </xf>
    <xf numFmtId="4" fontId="0" fillId="0" borderId="0" xfId="49" applyNumberFormat="1" applyFont="1" applyAlignment="1">
      <alignment vertical="center"/>
    </xf>
    <xf numFmtId="3" fontId="0" fillId="0" borderId="22" xfId="0" applyNumberFormat="1" applyBorder="1" applyAlignment="1">
      <alignment horizontal="center"/>
    </xf>
    <xf numFmtId="4" fontId="0" fillId="0" borderId="0" xfId="49" applyNumberFormat="1" applyFont="1"/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5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33" fillId="25" borderId="0" xfId="48" applyFont="1" applyFill="1" applyBorder="1" applyAlignment="1">
      <alignment horizontal="center" shrinkToFit="1"/>
    </xf>
    <xf numFmtId="0" fontId="76" fillId="25" borderId="0" xfId="48" applyFont="1" applyFill="1" applyBorder="1" applyAlignment="1">
      <alignment horizontal="center" wrapText="1"/>
    </xf>
    <xf numFmtId="0" fontId="72" fillId="25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25" borderId="0" xfId="48" applyFont="1" applyFill="1" applyBorder="1" applyAlignment="1">
      <alignment horizontal="center" vertical="center" shrinkToFit="1"/>
    </xf>
    <xf numFmtId="0" fontId="76" fillId="25" borderId="0" xfId="48" applyFont="1" applyFill="1" applyBorder="1" applyAlignment="1">
      <alignment horizontal="center" vertical="center" wrapText="1"/>
    </xf>
    <xf numFmtId="0" fontId="72" fillId="25" borderId="0" xfId="48" applyFont="1" applyFill="1" applyBorder="1" applyAlignment="1">
      <alignment horizontal="center" vertical="center" wrapText="1"/>
    </xf>
    <xf numFmtId="0" fontId="74" fillId="0" borderId="38" xfId="49" applyFont="1" applyBorder="1" applyAlignment="1">
      <alignment vertical="center"/>
    </xf>
    <xf numFmtId="0" fontId="33" fillId="25" borderId="0" xfId="0" applyFont="1" applyFill="1" applyBorder="1" applyAlignment="1">
      <alignment horizontal="center" vertical="center" shrinkToFit="1"/>
    </xf>
    <xf numFmtId="0" fontId="76" fillId="25" borderId="0" xfId="0" applyFont="1" applyFill="1" applyBorder="1" applyAlignment="1">
      <alignment horizontal="center" vertical="center" wrapText="1"/>
    </xf>
    <xf numFmtId="0" fontId="72" fillId="25" borderId="0" xfId="0" applyFont="1" applyFill="1" applyBorder="1" applyAlignment="1">
      <alignment horizontal="center" vertical="center" wrapText="1"/>
    </xf>
    <xf numFmtId="0" fontId="74" fillId="0" borderId="38" xfId="19" applyFont="1" applyBorder="1" applyAlignment="1">
      <alignment vertical="center"/>
    </xf>
    <xf numFmtId="4" fontId="0" fillId="0" borderId="23" xfId="19" applyNumberFormat="1" applyFont="1" applyFill="1" applyBorder="1" applyAlignment="1">
      <alignment horizontal="left" vertical="center"/>
    </xf>
    <xf numFmtId="4" fontId="0" fillId="0" borderId="24" xfId="19" applyNumberFormat="1" applyFont="1" applyFill="1" applyBorder="1" applyAlignment="1">
      <alignment horizontal="left" vertical="center"/>
    </xf>
    <xf numFmtId="4" fontId="0" fillId="0" borderId="39" xfId="19" applyNumberFormat="1" applyFont="1" applyFill="1" applyBorder="1" applyAlignment="1">
      <alignment horizontal="left" vertical="center"/>
    </xf>
    <xf numFmtId="4" fontId="82" fillId="0" borderId="23" xfId="49" applyNumberFormat="1" applyFont="1" applyFill="1" applyBorder="1" applyAlignment="1">
      <alignment horizontal="left" vertical="center" wrapText="1"/>
    </xf>
    <xf numFmtId="4" fontId="82" fillId="0" borderId="24" xfId="49" applyNumberFormat="1" applyFont="1" applyFill="1" applyBorder="1" applyAlignment="1">
      <alignment horizontal="left" vertical="center" wrapText="1"/>
    </xf>
    <xf numFmtId="4" fontId="82" fillId="0" borderId="39" xfId="49" applyNumberFormat="1" applyFont="1" applyFill="1" applyBorder="1" applyAlignment="1">
      <alignment horizontal="left" vertical="center" wrapText="1"/>
    </xf>
    <xf numFmtId="0" fontId="34" fillId="2" borderId="42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51" fillId="0" borderId="2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44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2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66" fillId="18" borderId="40" xfId="0" applyFont="1" applyFill="1" applyBorder="1" applyAlignment="1">
      <alignment horizontal="left" vertical="center" wrapText="1"/>
    </xf>
    <xf numFmtId="0" fontId="66" fillId="18" borderId="36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0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4" fillId="18" borderId="0" xfId="0" applyFont="1" applyFill="1" applyBorder="1" applyAlignment="1">
      <alignment horizontal="center"/>
    </xf>
  </cellXfs>
  <cellStyles count="5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 3" xfId="51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5.jpeg"/><Relationship Id="rId1" Type="http://schemas.openxmlformats.org/officeDocument/2006/relationships/image" Target="../media/image64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jpeg"/><Relationship Id="rId1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16.png"/><Relationship Id="rId1" Type="http://schemas.openxmlformats.org/officeDocument/2006/relationships/image" Target="../media/image6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7" Type="http://schemas.openxmlformats.org/officeDocument/2006/relationships/image" Target="../media/image48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12" Type="http://schemas.openxmlformats.org/officeDocument/2006/relationships/image" Target="../media/image59.pn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0" Type="http://schemas.openxmlformats.org/officeDocument/2006/relationships/image" Target="../media/image57.png"/><Relationship Id="rId4" Type="http://schemas.openxmlformats.org/officeDocument/2006/relationships/image" Target="../media/image16.pn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60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440532</xdr:colOff>
      <xdr:row>7</xdr:row>
      <xdr:rowOff>142872</xdr:rowOff>
    </xdr:from>
    <xdr:to>
      <xdr:col>0</xdr:col>
      <xdr:colOff>1240632</xdr:colOff>
      <xdr:row>13</xdr:row>
      <xdr:rowOff>35719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2" y="1940716"/>
          <a:ext cx="800100" cy="14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16</xdr:row>
      <xdr:rowOff>95250</xdr:rowOff>
    </xdr:from>
    <xdr:to>
      <xdr:col>0</xdr:col>
      <xdr:colOff>1250157</xdr:colOff>
      <xdr:row>21</xdr:row>
      <xdr:rowOff>238124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24313"/>
          <a:ext cx="773907" cy="154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24</xdr:row>
      <xdr:rowOff>178593</xdr:rowOff>
    </xdr:from>
    <xdr:to>
      <xdr:col>0</xdr:col>
      <xdr:colOff>1376363</xdr:colOff>
      <xdr:row>30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35</xdr:row>
      <xdr:rowOff>250031</xdr:rowOff>
    </xdr:from>
    <xdr:to>
      <xdr:col>0</xdr:col>
      <xdr:colOff>1252537</xdr:colOff>
      <xdr:row>41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43</xdr:row>
      <xdr:rowOff>190500</xdr:rowOff>
    </xdr:from>
    <xdr:to>
      <xdr:col>0</xdr:col>
      <xdr:colOff>1285874</xdr:colOff>
      <xdr:row>49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51</xdr:row>
      <xdr:rowOff>119062</xdr:rowOff>
    </xdr:from>
    <xdr:to>
      <xdr:col>0</xdr:col>
      <xdr:colOff>1226343</xdr:colOff>
      <xdr:row>56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72</xdr:row>
      <xdr:rowOff>238126</xdr:rowOff>
    </xdr:from>
    <xdr:to>
      <xdr:col>0</xdr:col>
      <xdr:colOff>1285875</xdr:colOff>
      <xdr:row>78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80</xdr:row>
      <xdr:rowOff>83344</xdr:rowOff>
    </xdr:from>
    <xdr:to>
      <xdr:col>0</xdr:col>
      <xdr:colOff>1452563</xdr:colOff>
      <xdr:row>85</xdr:row>
      <xdr:rowOff>259557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90</xdr:row>
      <xdr:rowOff>107157</xdr:rowOff>
    </xdr:from>
    <xdr:to>
      <xdr:col>0</xdr:col>
      <xdr:colOff>1307306</xdr:colOff>
      <xdr:row>94</xdr:row>
      <xdr:rowOff>115359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99</xdr:row>
      <xdr:rowOff>71438</xdr:rowOff>
    </xdr:from>
    <xdr:to>
      <xdr:col>0</xdr:col>
      <xdr:colOff>1390888</xdr:colOff>
      <xdr:row>104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12</xdr:row>
      <xdr:rowOff>188117</xdr:rowOff>
    </xdr:from>
    <xdr:to>
      <xdr:col>0</xdr:col>
      <xdr:colOff>1583531</xdr:colOff>
      <xdr:row>15</xdr:row>
      <xdr:rowOff>189917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33711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40</xdr:row>
      <xdr:rowOff>23814</xdr:rowOff>
    </xdr:from>
    <xdr:to>
      <xdr:col>0</xdr:col>
      <xdr:colOff>1262063</xdr:colOff>
      <xdr:row>44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45</xdr:row>
      <xdr:rowOff>11906</xdr:rowOff>
    </xdr:from>
    <xdr:to>
      <xdr:col>0</xdr:col>
      <xdr:colOff>1369219</xdr:colOff>
      <xdr:row>49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50</xdr:row>
      <xdr:rowOff>11907</xdr:rowOff>
    </xdr:from>
    <xdr:to>
      <xdr:col>0</xdr:col>
      <xdr:colOff>1404938</xdr:colOff>
      <xdr:row>53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54</xdr:row>
      <xdr:rowOff>202407</xdr:rowOff>
    </xdr:from>
    <xdr:to>
      <xdr:col>0</xdr:col>
      <xdr:colOff>1262062</xdr:colOff>
      <xdr:row>58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58</xdr:row>
      <xdr:rowOff>166687</xdr:rowOff>
    </xdr:from>
    <xdr:to>
      <xdr:col>0</xdr:col>
      <xdr:colOff>1330603</xdr:colOff>
      <xdr:row>63</xdr:row>
      <xdr:rowOff>35719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71</xdr:row>
      <xdr:rowOff>238126</xdr:rowOff>
    </xdr:from>
    <xdr:to>
      <xdr:col>0</xdr:col>
      <xdr:colOff>1369219</xdr:colOff>
      <xdr:row>75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65</xdr:row>
      <xdr:rowOff>35718</xdr:rowOff>
    </xdr:from>
    <xdr:to>
      <xdr:col>0</xdr:col>
      <xdr:colOff>1333500</xdr:colOff>
      <xdr:row>69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11</xdr:row>
      <xdr:rowOff>152398</xdr:rowOff>
    </xdr:from>
    <xdr:to>
      <xdr:col>0</xdr:col>
      <xdr:colOff>1355582</xdr:colOff>
      <xdr:row>17</xdr:row>
      <xdr:rowOff>47624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86086"/>
          <a:ext cx="879331" cy="11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34</xdr:row>
      <xdr:rowOff>130970</xdr:rowOff>
    </xdr:from>
    <xdr:to>
      <xdr:col>0</xdr:col>
      <xdr:colOff>1333500</xdr:colOff>
      <xdr:row>40</xdr:row>
      <xdr:rowOff>47337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8036720"/>
          <a:ext cx="821532" cy="120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595312</xdr:colOff>
      <xdr:row>24</xdr:row>
      <xdr:rowOff>7145</xdr:rowOff>
    </xdr:from>
    <xdr:to>
      <xdr:col>0</xdr:col>
      <xdr:colOff>1335473</xdr:colOff>
      <xdr:row>28</xdr:row>
      <xdr:rowOff>178594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5674520"/>
          <a:ext cx="740161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654841</xdr:colOff>
      <xdr:row>5</xdr:row>
      <xdr:rowOff>166688</xdr:rowOff>
    </xdr:from>
    <xdr:to>
      <xdr:col>0</xdr:col>
      <xdr:colOff>1131092</xdr:colOff>
      <xdr:row>10</xdr:row>
      <xdr:rowOff>67294</xdr:rowOff>
    </xdr:to>
    <xdr:pic>
      <xdr:nvPicPr>
        <xdr:cNvPr id="16" name="Рисунок 15" descr="https://www.mariholod.com/wp-content/uploads/2022/04/2022-04-05_20-15-53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53629"/>
        <a:stretch/>
      </xdr:blipFill>
      <xdr:spPr bwMode="auto">
        <a:xfrm>
          <a:off x="654841" y="1619251"/>
          <a:ext cx="476251" cy="1019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380997</xdr:colOff>
      <xdr:row>41</xdr:row>
      <xdr:rowOff>95251</xdr:rowOff>
    </xdr:from>
    <xdr:to>
      <xdr:col>12</xdr:col>
      <xdr:colOff>413756</xdr:colOff>
      <xdr:row>50</xdr:row>
      <xdr:rowOff>95250</xdr:rowOff>
    </xdr:to>
    <xdr:pic>
      <xdr:nvPicPr>
        <xdr:cNvPr id="7" name="Рисунок 6" descr="202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1435" y="9501189"/>
          <a:ext cx="1271009" cy="1976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103</xdr:row>
      <xdr:rowOff>23811</xdr:rowOff>
    </xdr:from>
    <xdr:to>
      <xdr:col>0</xdr:col>
      <xdr:colOff>1619923</xdr:colOff>
      <xdr:row>112</xdr:row>
      <xdr:rowOff>47625</xdr:rowOff>
    </xdr:to>
    <xdr:pic>
      <xdr:nvPicPr>
        <xdr:cNvPr id="8" name="Рисунок 7" descr="Вид слева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" y="16716374"/>
          <a:ext cx="1405611" cy="1726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295977</xdr:colOff>
      <xdr:row>66</xdr:row>
      <xdr:rowOff>154922</xdr:rowOff>
    </xdr:from>
    <xdr:to>
      <xdr:col>0</xdr:col>
      <xdr:colOff>1304150</xdr:colOff>
      <xdr:row>71</xdr:row>
      <xdr:rowOff>71437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77" y="13418485"/>
          <a:ext cx="1008173" cy="9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286870</xdr:colOff>
      <xdr:row>86</xdr:row>
      <xdr:rowOff>38871</xdr:rowOff>
    </xdr:from>
    <xdr:to>
      <xdr:col>0</xdr:col>
      <xdr:colOff>1345565</xdr:colOff>
      <xdr:row>89</xdr:row>
      <xdr:rowOff>95249</xdr:rowOff>
    </xdr:to>
    <xdr:pic>
      <xdr:nvPicPr>
        <xdr:cNvPr id="6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" y="20041371"/>
          <a:ext cx="1058695" cy="6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341359</xdr:colOff>
      <xdr:row>91</xdr:row>
      <xdr:rowOff>4624</xdr:rowOff>
    </xdr:from>
    <xdr:to>
      <xdr:col>0</xdr:col>
      <xdr:colOff>1312615</xdr:colOff>
      <xdr:row>94</xdr:row>
      <xdr:rowOff>95251</xdr:rowOff>
    </xdr:to>
    <xdr:pic>
      <xdr:nvPicPr>
        <xdr:cNvPr id="12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359" y="19888062"/>
          <a:ext cx="971256" cy="73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321469</xdr:colOff>
      <xdr:row>52</xdr:row>
      <xdr:rowOff>226220</xdr:rowOff>
    </xdr:from>
    <xdr:to>
      <xdr:col>0</xdr:col>
      <xdr:colOff>1462894</xdr:colOff>
      <xdr:row>58</xdr:row>
      <xdr:rowOff>1</xdr:rowOff>
    </xdr:to>
    <xdr:pic>
      <xdr:nvPicPr>
        <xdr:cNvPr id="19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469" y="11465720"/>
          <a:ext cx="114142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</xdr:row>
      <xdr:rowOff>107157</xdr:rowOff>
    </xdr:from>
    <xdr:to>
      <xdr:col>0</xdr:col>
      <xdr:colOff>1646225</xdr:colOff>
      <xdr:row>14</xdr:row>
      <xdr:rowOff>71438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8594" y="2464595"/>
          <a:ext cx="14676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24</xdr:row>
      <xdr:rowOff>35717</xdr:rowOff>
    </xdr:from>
    <xdr:to>
      <xdr:col>0</xdr:col>
      <xdr:colOff>1607344</xdr:colOff>
      <xdr:row>27</xdr:row>
      <xdr:rowOff>210247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132" t="27455" r="19271" b="31027"/>
        <a:stretch/>
      </xdr:blipFill>
      <xdr:spPr>
        <a:xfrm>
          <a:off x="226219" y="5441155"/>
          <a:ext cx="1381125" cy="8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31</xdr:row>
      <xdr:rowOff>107155</xdr:rowOff>
    </xdr:from>
    <xdr:to>
      <xdr:col>0</xdr:col>
      <xdr:colOff>1514493</xdr:colOff>
      <xdr:row>37</xdr:row>
      <xdr:rowOff>71437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9531" y="6846093"/>
          <a:ext cx="1454962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59532</xdr:rowOff>
    </xdr:from>
    <xdr:to>
      <xdr:col>0</xdr:col>
      <xdr:colOff>1200445</xdr:colOff>
      <xdr:row>63</xdr:row>
      <xdr:rowOff>83343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28626" y="22086095"/>
          <a:ext cx="771819" cy="88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42</xdr:row>
      <xdr:rowOff>11909</xdr:rowOff>
    </xdr:from>
    <xdr:to>
      <xdr:col>0</xdr:col>
      <xdr:colOff>1517837</xdr:colOff>
      <xdr:row>43</xdr:row>
      <xdr:rowOff>207914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333374" y="9536909"/>
          <a:ext cx="1184463" cy="410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</xdr:row>
      <xdr:rowOff>47626</xdr:rowOff>
    </xdr:from>
    <xdr:to>
      <xdr:col>0</xdr:col>
      <xdr:colOff>1512805</xdr:colOff>
      <xdr:row>46</xdr:row>
      <xdr:rowOff>154782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297657" y="10215564"/>
          <a:ext cx="1215148" cy="321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96</xdr:row>
      <xdr:rowOff>119062</xdr:rowOff>
    </xdr:from>
    <xdr:to>
      <xdr:col>0</xdr:col>
      <xdr:colOff>1506321</xdr:colOff>
      <xdr:row>101</xdr:row>
      <xdr:rowOff>11906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4782" y="21502687"/>
          <a:ext cx="1351539" cy="8691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1133475</xdr:colOff>
      <xdr:row>7</xdr:row>
      <xdr:rowOff>76200</xdr:rowOff>
    </xdr:from>
    <xdr:to>
      <xdr:col>0</xdr:col>
      <xdr:colOff>1133475</xdr:colOff>
      <xdr:row>14</xdr:row>
      <xdr:rowOff>66676</xdr:rowOff>
    </xdr:to>
    <xdr:pic>
      <xdr:nvPicPr>
        <xdr:cNvPr id="217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314575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188119</xdr:rowOff>
    </xdr:from>
    <xdr:to>
      <xdr:col>0</xdr:col>
      <xdr:colOff>1473727</xdr:colOff>
      <xdr:row>13</xdr:row>
      <xdr:rowOff>95249</xdr:rowOff>
    </xdr:to>
    <xdr:pic>
      <xdr:nvPicPr>
        <xdr:cNvPr id="217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069307"/>
          <a:ext cx="1359426" cy="978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11.xml"/><Relationship Id="rId2" Type="http://schemas.openxmlformats.org/officeDocument/2006/relationships/revisionLog" Target="revisionLog111.xml"/><Relationship Id="rId1" Type="http://schemas.openxmlformats.org/officeDocument/2006/relationships/revisionLog" Target="revisionLog1111.xml"/><Relationship Id="rId4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guid="{4939E7EC-3565-4E43-9CB3-5BBE823D3BBB}" diskRevisions="1" revisionId="262" version="2">
  <header guid="{F80EBD3C-3D4A-4967-AB7F-2B9DD26D04CE}" dateTime="2023-10-20T11:37:29" maxSheetId="14" userName="pho_raz" r:id="rId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AB0667FB-BC28-40F5-9260-FE70F54BEA53}" dateTime="2023-11-15T13:36:58" maxSheetId="14" userName="uralmart8" r:id="rId2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8A416F73-0AE7-44D7-B216-EBDE0CC7B590}" dateTime="2023-11-15T13:39:35" maxSheetId="14" userName="uralmart7" r:id="rId3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4939E7EC-3565-4E43-9CB3-5BBE823D3BBB}" dateTime="2023-11-15T14:00:12" maxSheetId="14" userName="uralmart7" r:id="rId4" minRId="39" maxRId="262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fmt sheetId="6" sqref="B85" start="0" length="0">
    <dxf>
      <font>
        <sz val="10"/>
        <color auto="1"/>
        <name val="Arial"/>
        <scheme val="none"/>
      </font>
    </dxf>
  </rfmt>
  <rcc rId="39" sId="2" numFmtId="4">
    <oc r="H112">
      <v>1870</v>
    </oc>
    <nc r="H112"/>
  </rcc>
  <rcc rId="40" sId="2">
    <oc r="I112">
      <f>H112*(1-Содержание!$I$13)</f>
    </oc>
    <nc r="I112"/>
  </rcc>
  <rcc rId="41" sId="2" numFmtId="4">
    <oc r="H113">
      <v>1320</v>
    </oc>
    <nc r="H113"/>
  </rcc>
  <rcc rId="42" sId="2">
    <oc r="I113">
      <f>H113*(1-Содержание!$I$13)</f>
    </oc>
    <nc r="I113"/>
  </rcc>
  <rcc rId="43" sId="2" numFmtId="4">
    <oc r="H114">
      <v>1380</v>
    </oc>
    <nc r="H114"/>
  </rcc>
  <rcc rId="44" sId="2">
    <oc r="I114">
      <f>H114*(1-Содержание!$I$13)</f>
    </oc>
    <nc r="I114"/>
  </rcc>
  <rcc rId="45" sId="2" numFmtId="4">
    <oc r="H115">
      <v>1380</v>
    </oc>
    <nc r="H115"/>
  </rcc>
  <rcc rId="46" sId="2">
    <oc r="I115">
      <f>H115*(1-Содержание!$I$13)</f>
    </oc>
    <nc r="I115"/>
  </rcc>
  <rcc rId="47" sId="2" numFmtId="4">
    <oc r="H116">
      <v>1690</v>
    </oc>
    <nc r="H116"/>
  </rcc>
  <rcc rId="48" sId="2">
    <oc r="I116">
      <f>H116*(1-Содержание!$I$13)</f>
    </oc>
    <nc r="I116"/>
  </rcc>
  <rcc rId="49" sId="2" numFmtId="4">
    <oc r="H117">
      <v>8020</v>
    </oc>
    <nc r="H117"/>
  </rcc>
  <rcc rId="50" sId="2">
    <oc r="I117">
      <f>H117*(1-Содержание!$I$13)</f>
    </oc>
    <nc r="I117"/>
  </rcc>
  <rcc rId="51" sId="2" numFmtId="4">
    <oc r="H118">
      <v>10180</v>
    </oc>
    <nc r="H118"/>
  </rcc>
  <rcc rId="52" sId="2">
    <oc r="I118">
      <f>H118*(1-Содержание!$I$13)</f>
    </oc>
    <nc r="I118"/>
  </rcc>
  <rcc rId="53" sId="2" numFmtId="4">
    <oc r="H120">
      <v>3580</v>
    </oc>
    <nc r="H120"/>
  </rcc>
  <rcc rId="54" sId="2">
    <oc r="I120">
      <f>H120*(1-Содержание!$I$13)</f>
    </oc>
    <nc r="I120"/>
  </rcc>
  <rcc rId="55" sId="2" numFmtId="4">
    <oc r="H121">
      <v>5240</v>
    </oc>
    <nc r="H121"/>
  </rcc>
  <rcc rId="56" sId="2">
    <oc r="I121">
      <f>H121*(1-Содержание!$I$13)</f>
    </oc>
    <nc r="I121"/>
  </rcc>
  <rcc rId="57" sId="2" numFmtId="4">
    <oc r="H122">
      <v>2990</v>
    </oc>
    <nc r="H122"/>
  </rcc>
  <rcc rId="58" sId="2">
    <oc r="I122">
      <f>H122*(1-Содержание!$I$13)</f>
    </oc>
    <nc r="I122"/>
  </rcc>
  <rcc rId="59" sId="2" numFmtId="4">
    <oc r="H123">
      <v>3060</v>
    </oc>
    <nc r="H123"/>
  </rcc>
  <rcc rId="60" sId="2">
    <oc r="I123">
      <f>H123*(1-Содержание!$I$13)</f>
    </oc>
    <nc r="I123"/>
  </rcc>
  <rcc rId="61" sId="2" numFmtId="4">
    <oc r="H124">
      <v>2660</v>
    </oc>
    <nc r="H124"/>
  </rcc>
  <rcc rId="62" sId="2">
    <oc r="I124">
      <f>H124*(1-Содержание!$I$13)</f>
    </oc>
    <nc r="I124"/>
  </rcc>
  <rcc rId="63" sId="2" numFmtId="4">
    <oc r="H125">
      <v>4980</v>
    </oc>
    <nc r="H125"/>
  </rcc>
  <rcc rId="64" sId="2">
    <oc r="I125">
      <f>H125*(1-Содержание!$I$13)</f>
    </oc>
    <nc r="I125"/>
  </rcc>
  <rcc rId="65" sId="2" numFmtId="4">
    <oc r="H126">
      <v>30</v>
    </oc>
    <nc r="H126"/>
  </rcc>
  <rcc rId="66" sId="2">
    <oc r="I126">
      <f>H126*(1-Содержание!$I$13)</f>
    </oc>
    <nc r="I126"/>
  </rcc>
  <rcc rId="67" sId="2" numFmtId="4">
    <oc r="H128">
      <v>2630</v>
    </oc>
    <nc r="H128"/>
  </rcc>
  <rcc rId="68" sId="2">
    <oc r="I128">
      <f>H128*(1-Содержание!$I$13)</f>
    </oc>
    <nc r="I128"/>
  </rcc>
  <rcc rId="69" sId="2" numFmtId="4">
    <oc r="H129">
      <v>2710</v>
    </oc>
    <nc r="H129"/>
  </rcc>
  <rcc rId="70" sId="2">
    <oc r="I129">
      <f>H129*(1-Содержание!$I$13)</f>
    </oc>
    <nc r="I129"/>
  </rcc>
  <rcc rId="71" sId="2" numFmtId="4">
    <oc r="H130">
      <v>1950</v>
    </oc>
    <nc r="H130"/>
  </rcc>
  <rcc rId="72" sId="2">
    <oc r="I130">
      <f>H130*(1-Содержание!$I$13)</f>
    </oc>
    <nc r="I130"/>
  </rcc>
  <rcc rId="73" sId="2" numFmtId="4">
    <oc r="H131">
      <v>1620</v>
    </oc>
    <nc r="H131"/>
  </rcc>
  <rcc rId="74" sId="2">
    <oc r="I131">
      <f>H131*(1-Содержание!$I$13)</f>
    </oc>
    <nc r="I131"/>
  </rcc>
  <rcc rId="75" sId="2" numFmtId="4">
    <oc r="H132">
      <v>30</v>
    </oc>
    <nc r="H132"/>
  </rcc>
  <rcc rId="76" sId="2">
    <oc r="I132">
      <f>H132*(1-Содержание!$I$13)</f>
    </oc>
    <nc r="I132"/>
  </rcc>
  <rcc rId="77" sId="3" numFmtId="4">
    <oc r="G162">
      <v>850</v>
    </oc>
    <nc r="G162"/>
  </rcc>
  <rcc rId="78" sId="3">
    <oc r="H162">
      <f>G162*(1-Содержание!$I$13)</f>
    </oc>
    <nc r="H162"/>
  </rcc>
  <rcc rId="79" sId="3" numFmtId="4">
    <oc r="G163">
      <v>1090</v>
    </oc>
    <nc r="G163"/>
  </rcc>
  <rcc rId="80" sId="3">
    <oc r="H163">
      <f>G163*(1-Содержание!$I$13)</f>
    </oc>
    <nc r="H163"/>
  </rcc>
  <rcc rId="81" sId="3" numFmtId="4">
    <oc r="G164">
      <v>1320</v>
    </oc>
    <nc r="G164"/>
  </rcc>
  <rcc rId="82" sId="3">
    <oc r="H164">
      <f>G164*(1-Содержание!$I$13)</f>
    </oc>
    <nc r="H164"/>
  </rcc>
  <rcc rId="83" sId="3" numFmtId="4">
    <oc r="G165">
      <v>1500</v>
    </oc>
    <nc r="G165"/>
  </rcc>
  <rcc rId="84" sId="3">
    <oc r="H165">
      <f>G165*(1-Содержание!$I$13)</f>
    </oc>
    <nc r="H165"/>
  </rcc>
  <rcc rId="85" sId="3" numFmtId="4">
    <oc r="G166">
      <v>1730</v>
    </oc>
    <nc r="G166"/>
  </rcc>
  <rcc rId="86" sId="3">
    <oc r="H166">
      <f>G166*(1-Содержание!$I$13)</f>
    </oc>
    <nc r="H166"/>
  </rcc>
  <rcc rId="87" sId="3" numFmtId="4">
    <oc r="G167">
      <v>850</v>
    </oc>
    <nc r="G167"/>
  </rcc>
  <rcc rId="88" sId="3">
    <oc r="H167">
      <f>G167*(1-Содержание!$I$13)</f>
    </oc>
    <nc r="H167"/>
  </rcc>
  <rcc rId="89" sId="3" numFmtId="4">
    <oc r="G168">
      <v>1090</v>
    </oc>
    <nc r="G168"/>
  </rcc>
  <rcc rId="90" sId="3">
    <oc r="H168">
      <f>G168*(1-Содержание!$I$13)</f>
    </oc>
    <nc r="H168"/>
  </rcc>
  <rcc rId="91" sId="3" numFmtId="4">
    <oc r="G169">
      <v>1320</v>
    </oc>
    <nc r="G169"/>
  </rcc>
  <rcc rId="92" sId="3">
    <oc r="H169">
      <f>G169*(1-Содержание!$I$13)</f>
    </oc>
    <nc r="H169"/>
  </rcc>
  <rcc rId="93" sId="3" numFmtId="4">
    <oc r="G170">
      <v>1500</v>
    </oc>
    <nc r="G170"/>
  </rcc>
  <rcc rId="94" sId="3">
    <oc r="H170">
      <f>G170*(1-Содержание!$I$13)</f>
    </oc>
    <nc r="H170"/>
  </rcc>
  <rcc rId="95" sId="3" numFmtId="4">
    <oc r="G171">
      <v>1730</v>
    </oc>
    <nc r="G171"/>
  </rcc>
  <rcc rId="96" sId="3">
    <oc r="H171">
      <f>G171*(1-Содержание!$I$13)</f>
    </oc>
    <nc r="H171"/>
  </rcc>
  <rcc rId="97" sId="3" numFmtId="4">
    <oc r="G172">
      <v>850</v>
    </oc>
    <nc r="G172"/>
  </rcc>
  <rcc rId="98" sId="3">
    <oc r="H172">
      <f>G172*(1-Содержание!$I$13)</f>
    </oc>
    <nc r="H172"/>
  </rcc>
  <rcc rId="99" sId="3" numFmtId="4">
    <oc r="G173">
      <v>1090</v>
    </oc>
    <nc r="G173"/>
  </rcc>
  <rcc rId="100" sId="3">
    <oc r="H173">
      <f>G173*(1-Содержание!$I$13)</f>
    </oc>
    <nc r="H173"/>
  </rcc>
  <rcc rId="101" sId="3" numFmtId="4">
    <oc r="G174">
      <v>1320</v>
    </oc>
    <nc r="G174"/>
  </rcc>
  <rcc rId="102" sId="3">
    <oc r="H174">
      <f>G174*(1-Содержание!$I$13)</f>
    </oc>
    <nc r="H174"/>
  </rcc>
  <rcc rId="103" sId="3" numFmtId="4">
    <oc r="G175">
      <v>1500</v>
    </oc>
    <nc r="G175"/>
  </rcc>
  <rcc rId="104" sId="3">
    <oc r="H175">
      <f>G175*(1-Содержание!$I$13)</f>
    </oc>
    <nc r="H175"/>
  </rcc>
  <rcc rId="105" sId="3" numFmtId="4">
    <oc r="G176">
      <v>1630</v>
    </oc>
    <nc r="G176"/>
  </rcc>
  <rcc rId="106" sId="3">
    <oc r="H176">
      <f>G176*(1-Содержание!$I$13)</f>
    </oc>
    <nc r="H176"/>
  </rcc>
  <rcc rId="107" sId="3" numFmtId="4">
    <oc r="G177">
      <v>1760</v>
    </oc>
    <nc r="G177"/>
  </rcc>
  <rcc rId="108" sId="3">
    <oc r="H177">
      <f>G177*(1-Содержание!$I$13)</f>
    </oc>
    <nc r="H177"/>
  </rcc>
  <rcc rId="109" sId="3" numFmtId="4">
    <oc r="G178">
      <v>1870</v>
    </oc>
    <nc r="G178"/>
  </rcc>
  <rcc rId="110" sId="3">
    <oc r="H178">
      <f>G178*(1-Содержание!$I$13)</f>
    </oc>
    <nc r="H178"/>
  </rcc>
  <rcc rId="111" sId="3" numFmtId="4">
    <oc r="G179">
      <v>1980</v>
    </oc>
    <nc r="G179"/>
  </rcc>
  <rcc rId="112" sId="3">
    <oc r="H179">
      <f>G179*(1-Содержание!$I$13)</f>
    </oc>
    <nc r="H179"/>
  </rcc>
  <rcc rId="113" sId="3" numFmtId="4">
    <oc r="G180">
      <v>2160</v>
    </oc>
    <nc r="G180"/>
  </rcc>
  <rcc rId="114" sId="3">
    <oc r="H180">
      <f>G180*(1-Содержание!$I$13)</f>
    </oc>
    <nc r="H180"/>
  </rcc>
  <rcc rId="115" sId="3" numFmtId="4">
    <oc r="G181">
      <v>1760</v>
    </oc>
    <nc r="G181"/>
  </rcc>
  <rcc rId="116" sId="3">
    <oc r="H181">
      <f>G181*(1-Содержание!$I$13)</f>
    </oc>
    <nc r="H181"/>
  </rcc>
  <rcc rId="117" sId="3" numFmtId="4">
    <oc r="G182">
      <v>1870</v>
    </oc>
    <nc r="G182"/>
  </rcc>
  <rcc rId="118" sId="3">
    <oc r="H182">
      <f>G182*(1-Содержание!$I$13)</f>
    </oc>
    <nc r="H182"/>
  </rcc>
  <rcc rId="119" sId="3" numFmtId="4">
    <oc r="G183">
      <v>1980</v>
    </oc>
    <nc r="G183"/>
  </rcc>
  <rcc rId="120" sId="3">
    <oc r="H183">
      <f>G183*(1-Содержание!$I$13)</f>
    </oc>
    <nc r="H183"/>
  </rcc>
  <rcc rId="121" sId="3" numFmtId="4">
    <oc r="G184">
      <v>2160</v>
    </oc>
    <nc r="G184"/>
  </rcc>
  <rcc rId="122" sId="3">
    <oc r="H184">
      <f>G184*(1-Содержание!$I$13)</f>
    </oc>
    <nc r="H184"/>
  </rcc>
  <rcc rId="123" sId="3" numFmtId="4">
    <oc r="G185">
      <v>1760</v>
    </oc>
    <nc r="G185"/>
  </rcc>
  <rcc rId="124" sId="3">
    <oc r="H185">
      <f>G185*(1-Содержание!$I$13)</f>
    </oc>
    <nc r="H185"/>
  </rcc>
  <rcc rId="125" sId="3" numFmtId="4">
    <oc r="G186">
      <v>1870</v>
    </oc>
    <nc r="G186"/>
  </rcc>
  <rcc rId="126" sId="3">
    <oc r="H186">
      <f>G186*(1-Содержание!$I$13)</f>
    </oc>
    <nc r="H186"/>
  </rcc>
  <rcc rId="127" sId="3" numFmtId="4">
    <oc r="G187">
      <v>1980</v>
    </oc>
    <nc r="G187"/>
  </rcc>
  <rcc rId="128" sId="3">
    <oc r="H187">
      <f>G187*(1-Содержание!$I$13)</f>
    </oc>
    <nc r="H187"/>
  </rcc>
  <rcc rId="129" sId="3" numFmtId="4">
    <oc r="G188">
      <v>2160</v>
    </oc>
    <nc r="G188"/>
  </rcc>
  <rcc rId="130" sId="3">
    <oc r="H188">
      <f>G188*(1-Содержание!$I$13)</f>
    </oc>
    <nc r="H188"/>
  </rcc>
  <rcc rId="131" sId="3" numFmtId="4">
    <oc r="G189">
      <v>1090</v>
    </oc>
    <nc r="G189"/>
  </rcc>
  <rcc rId="132" sId="3">
    <oc r="H189">
      <f>G189*(1-Содержание!$I$13)</f>
    </oc>
    <nc r="H189"/>
  </rcc>
  <rcc rId="133" sId="3" numFmtId="4">
    <oc r="G190">
      <v>1090</v>
    </oc>
    <nc r="G190"/>
  </rcc>
  <rcc rId="134" sId="3">
    <oc r="H190">
      <f>G190*(1-Содержание!$I$13)</f>
    </oc>
    <nc r="H190"/>
  </rcc>
  <rcc rId="135" sId="3" numFmtId="4">
    <oc r="G191">
      <v>1090</v>
    </oc>
    <nc r="G191"/>
  </rcc>
  <rcc rId="136" sId="3">
    <oc r="H191">
      <f>G191*(1-Содержание!$I$13)</f>
    </oc>
    <nc r="H191"/>
  </rcc>
  <rcc rId="137" sId="3" numFmtId="4">
    <oc r="G192">
      <v>1900</v>
    </oc>
    <nc r="G192"/>
  </rcc>
  <rcc rId="138" sId="3">
    <oc r="H192">
      <f>G192*(1-Содержание!$I$13)</f>
    </oc>
    <nc r="H192"/>
  </rcc>
  <rcc rId="139" sId="3" numFmtId="4">
    <oc r="G193">
      <v>1900</v>
    </oc>
    <nc r="G193"/>
  </rcc>
  <rcc rId="140" sId="3">
    <oc r="H193">
      <f>G193*(1-Содержание!$I$13)</f>
    </oc>
    <nc r="H193"/>
  </rcc>
  <rcc rId="141" sId="3" numFmtId="4">
    <oc r="G194">
      <v>1900</v>
    </oc>
    <nc r="G194"/>
  </rcc>
  <rcc rId="142" sId="3">
    <oc r="H194">
      <f>G194*(1-Содержание!$I$13)</f>
    </oc>
    <nc r="H194"/>
  </rcc>
  <rcc rId="143" sId="3" numFmtId="4">
    <oc r="G196">
      <v>580</v>
    </oc>
    <nc r="G196"/>
  </rcc>
  <rcc rId="144" sId="3">
    <oc r="H196">
      <f>G196*(1-Содержание!$I$13)</f>
    </oc>
    <nc r="H196"/>
  </rcc>
  <rcc rId="145" sId="3" numFmtId="4">
    <oc r="G197">
      <v>580</v>
    </oc>
    <nc r="G197"/>
  </rcc>
  <rcc rId="146" sId="3">
    <oc r="H197">
      <f>G197*(1-Содержание!$I$13)</f>
    </oc>
    <nc r="H197"/>
  </rcc>
  <rcc rId="147" sId="3" numFmtId="4">
    <oc r="G198">
      <v>580</v>
    </oc>
    <nc r="G198"/>
  </rcc>
  <rcc rId="148" sId="3">
    <oc r="H198">
      <f>G198*(1-Содержание!$I$13)</f>
    </oc>
    <nc r="H198"/>
  </rcc>
  <rcc rId="149" sId="3" numFmtId="4">
    <oc r="G199">
      <v>1390</v>
    </oc>
    <nc r="G199"/>
  </rcc>
  <rcc rId="150" sId="3">
    <oc r="H199">
      <f>G199*(1-Содержание!$I$13)</f>
    </oc>
    <nc r="H199"/>
  </rcc>
  <rcc rId="151" sId="3" numFmtId="4">
    <oc r="G200">
      <v>1390</v>
    </oc>
    <nc r="G200"/>
  </rcc>
  <rcc rId="152" sId="3">
    <oc r="H200">
      <f>G200*(1-Содержание!$I$13)</f>
    </oc>
    <nc r="H200"/>
  </rcc>
  <rcc rId="153" sId="3" numFmtId="4">
    <oc r="G201">
      <v>1390</v>
    </oc>
    <nc r="G201"/>
  </rcc>
  <rcc rId="154" sId="3">
    <oc r="H201">
      <f>G201*(1-Содержание!$I$13)</f>
    </oc>
    <nc r="H201"/>
  </rcc>
  <rcc rId="155" sId="6" numFmtId="4">
    <oc r="I64">
      <v>9900</v>
    </oc>
    <nc r="I64"/>
  </rcc>
  <rcc rId="156" sId="6">
    <oc r="J64">
      <f>I64*(100-Содержание!$I$13)/100</f>
    </oc>
    <nc r="J64"/>
  </rcc>
  <rcc rId="157" sId="6" numFmtId="4">
    <oc r="I65">
      <v>9900</v>
    </oc>
    <nc r="I65"/>
  </rcc>
  <rcc rId="158" sId="6">
    <oc r="J65">
      <f>I65*(100-Содержание!$I$13)/100</f>
    </oc>
    <nc r="J65"/>
  </rcc>
  <rcc rId="159" sId="6" numFmtId="4">
    <oc r="I66">
      <v>9900</v>
    </oc>
    <nc r="I66"/>
  </rcc>
  <rcc rId="160" sId="6">
    <oc r="J66">
      <f>I66*(100-Содержание!$I$13)/100</f>
    </oc>
    <nc r="J66"/>
  </rcc>
  <rcc rId="161" sId="6" numFmtId="4">
    <oc r="I67">
      <v>9900</v>
    </oc>
    <nc r="I67"/>
  </rcc>
  <rcc rId="162" sId="6">
    <oc r="J67">
      <f>I67*(100-Содержание!$I$13)/100</f>
    </oc>
    <nc r="J67"/>
  </rcc>
  <rcc rId="163" sId="6" numFmtId="4">
    <oc r="I68">
      <v>9900</v>
    </oc>
    <nc r="I68"/>
  </rcc>
  <rcc rId="164" sId="6">
    <oc r="J68">
      <f>I68*(100-Содержание!$I$13)/100</f>
    </oc>
    <nc r="J68"/>
  </rcc>
  <rcc rId="165" sId="6" numFmtId="4">
    <oc r="I69">
      <v>9900</v>
    </oc>
    <nc r="I69"/>
  </rcc>
  <rcc rId="166" sId="6">
    <oc r="J69">
      <f>I69*(100-Содержание!$I$13)/100</f>
    </oc>
    <nc r="J69"/>
  </rcc>
  <rcc rId="167" sId="6" numFmtId="4">
    <oc r="I70">
      <v>9900</v>
    </oc>
    <nc r="I70"/>
  </rcc>
  <rcc rId="168" sId="6">
    <oc r="J70">
      <f>I70*(100-Содержание!$I$13)/100</f>
    </oc>
    <nc r="J70"/>
  </rcc>
  <rcc rId="169" sId="6" numFmtId="4">
    <oc r="I71">
      <v>9900</v>
    </oc>
    <nc r="I71"/>
  </rcc>
  <rcc rId="170" sId="6">
    <oc r="J71">
      <f>I71*(100-Содержание!$I$13)/100</f>
    </oc>
    <nc r="J71"/>
  </rcc>
  <rcc rId="171" sId="6" numFmtId="4">
    <oc r="I72">
      <v>13200</v>
    </oc>
    <nc r="I72"/>
  </rcc>
  <rcc rId="172" sId="6">
    <oc r="J72">
      <f>I72*(100-Содержание!$I$13)/100</f>
    </oc>
    <nc r="J72"/>
  </rcc>
  <rcc rId="173" sId="6" numFmtId="4">
    <oc r="I73">
      <v>13200</v>
    </oc>
    <nc r="I73"/>
  </rcc>
  <rcc rId="174" sId="6">
    <oc r="J73">
      <f>I73*(100-Содержание!$I$13)/100</f>
    </oc>
    <nc r="J73"/>
  </rcc>
  <rcc rId="175" sId="6" numFmtId="4">
    <oc r="I74">
      <v>13200</v>
    </oc>
    <nc r="I74"/>
  </rcc>
  <rcc rId="176" sId="6">
    <oc r="J74">
      <f>I74*(100-Содержание!$I$13)/100</f>
    </oc>
    <nc r="J74"/>
  </rcc>
  <rcc rId="177" sId="6" numFmtId="4">
    <oc r="I75">
      <v>13200</v>
    </oc>
    <nc r="I75"/>
  </rcc>
  <rcc rId="178" sId="6">
    <oc r="J75">
      <f>I75*(100-Содержание!$I$13)/100</f>
    </oc>
    <nc r="J75"/>
  </rcc>
  <rcc rId="179" sId="6" numFmtId="4">
    <oc r="I76">
      <v>13200</v>
    </oc>
    <nc r="I76"/>
  </rcc>
  <rcc rId="180" sId="6">
    <oc r="J76">
      <f>I76*(100-Содержание!$I$13)/100</f>
    </oc>
    <nc r="J76"/>
  </rcc>
  <rcc rId="181" sId="6" numFmtId="4">
    <oc r="I77">
      <v>13200</v>
    </oc>
    <nc r="I77"/>
  </rcc>
  <rcc rId="182" sId="6">
    <oc r="J77">
      <f>I77*(100-Содержание!$I$13)/100</f>
    </oc>
    <nc r="J77"/>
  </rcc>
  <rcc rId="183" sId="6" numFmtId="4">
    <oc r="I78">
      <v>13200</v>
    </oc>
    <nc r="I78"/>
  </rcc>
  <rcc rId="184" sId="6">
    <oc r="J78">
      <f>I78*(100-Содержание!$I$13)/100</f>
    </oc>
    <nc r="J78"/>
  </rcc>
  <rcc rId="185" sId="6" numFmtId="4">
    <oc r="I79">
      <v>13200</v>
    </oc>
    <nc r="I79"/>
  </rcc>
  <rcc rId="186" sId="6">
    <oc r="J79">
      <f>I79*(100-Содержание!$I$13)/100</f>
    </oc>
    <nc r="J79"/>
  </rcc>
  <rcc rId="187" sId="6" numFmtId="4">
    <oc r="I81">
      <v>2100</v>
    </oc>
    <nc r="I81"/>
  </rcc>
  <rcc rId="188" sId="6">
    <oc r="J81">
      <f>I81*(100-Содержание!$I$13)/100</f>
    </oc>
    <nc r="J81"/>
  </rcc>
  <rcc rId="189" sId="6" numFmtId="4">
    <oc r="I82">
      <v>6640</v>
    </oc>
    <nc r="I82"/>
  </rcc>
  <rcc rId="190" sId="6">
    <oc r="J82">
      <f>I82*(100-Содержание!$I$13)/100</f>
    </oc>
    <nc r="J82"/>
  </rcc>
  <rcc rId="191" sId="6" numFmtId="4">
    <oc r="I83">
      <v>8660</v>
    </oc>
    <nc r="I83"/>
  </rcc>
  <rcc rId="192" sId="6">
    <oc r="J83">
      <f>I83*(100-Содержание!$I$13)/100</f>
    </oc>
    <nc r="J83"/>
  </rcc>
  <rcc rId="193" sId="6" numFmtId="4">
    <oc r="I84">
      <v>57170</v>
    </oc>
    <nc r="I84"/>
  </rcc>
  <rcc rId="194" sId="6">
    <oc r="J84">
      <f>I84*(100-Содержание!$I$13)/100</f>
    </oc>
    <nc r="J84"/>
  </rcc>
  <rcc rId="195" sId="6" numFmtId="4">
    <oc r="I85">
      <v>66700</v>
    </oc>
    <nc r="I85"/>
  </rcc>
  <rcc rId="196" sId="6">
    <oc r="J85">
      <f>I85*(100-Содержание!$I$13)/100</f>
    </oc>
    <nc r="J85"/>
  </rcc>
  <rcc rId="197" sId="6" numFmtId="4">
    <oc r="I86">
      <v>14850</v>
    </oc>
    <nc r="I86"/>
  </rcc>
  <rcc rId="198" sId="6">
    <oc r="J86">
      <f>I86*(100-Содержание!$I$13)/100</f>
    </oc>
    <nc r="J86"/>
  </rcc>
  <rcc rId="199" sId="6" numFmtId="4">
    <oc r="I87">
      <v>11590</v>
    </oc>
    <nc r="I87"/>
  </rcc>
  <rcc rId="200" sId="6">
    <oc r="J87">
      <f>I87*(100-Содержание!$I$13)/100</f>
    </oc>
    <nc r="J87"/>
  </rcc>
  <rcc rId="201" sId="6" numFmtId="4">
    <oc r="I88">
      <v>6600</v>
    </oc>
    <nc r="I88"/>
  </rcc>
  <rcc rId="202" sId="6">
    <oc r="J88">
      <f>I88*(100-Содержание!$I$13)/100</f>
    </oc>
    <nc r="J88"/>
  </rcc>
  <rcc rId="203" sId="6" numFmtId="4">
    <oc r="I89">
      <v>6970</v>
    </oc>
    <nc r="I89"/>
  </rcc>
  <rcc rId="204" sId="6">
    <oc r="J89">
      <f>I89*(100-Содержание!$I$13)/100</f>
    </oc>
    <nc r="J89"/>
  </rcc>
  <rcc rId="205" sId="6" numFmtId="4">
    <oc r="I91">
      <v>1880</v>
    </oc>
    <nc r="I91"/>
  </rcc>
  <rcc rId="206" sId="6">
    <oc r="J91">
      <f>I91*(100-Содержание!$I$13)/100</f>
    </oc>
    <nc r="J91"/>
  </rcc>
  <rcc rId="207" sId="6" numFmtId="4">
    <oc r="I92">
      <v>1880</v>
    </oc>
    <nc r="I92"/>
  </rcc>
  <rcc rId="208" sId="6">
    <oc r="J92">
      <f>I92*(100-Содержание!$I$13)/100</f>
    </oc>
    <nc r="J92"/>
  </rcc>
  <rcc rId="209" sId="6" numFmtId="4">
    <oc r="I93">
      <v>1880</v>
    </oc>
    <nc r="I93"/>
  </rcc>
  <rcc rId="210" sId="6">
    <oc r="J93">
      <f>I93*(100-Содержание!$I$13)/100</f>
    </oc>
    <nc r="J93"/>
  </rcc>
  <rcc rId="211" sId="6" numFmtId="4">
    <oc r="I94">
      <v>3760</v>
    </oc>
    <nc r="I94"/>
  </rcc>
  <rcc rId="212" sId="6">
    <oc r="J94">
      <f>I94*(100-Содержание!$I$13)/100</f>
    </oc>
    <nc r="J94"/>
  </rcc>
  <rcc rId="213" sId="6" numFmtId="4">
    <oc r="I95">
      <v>3760</v>
    </oc>
    <nc r="I95"/>
  </rcc>
  <rcc rId="214" sId="6">
    <oc r="J95">
      <f>I95*(100-Содержание!$I$13)/100</f>
    </oc>
    <nc r="J95"/>
  </rcc>
  <rcc rId="215" sId="6" numFmtId="4">
    <oc r="I96">
      <v>3760</v>
    </oc>
    <nc r="I96"/>
  </rcc>
  <rcc rId="216" sId="6">
    <oc r="J96">
      <f>I96*(100-Содержание!$I$13)/100</f>
    </oc>
    <nc r="J96"/>
  </rcc>
  <rcc rId="217" sId="6" numFmtId="4">
    <oc r="I97">
      <v>5640</v>
    </oc>
    <nc r="I97"/>
  </rcc>
  <rcc rId="218" sId="6">
    <oc r="J97">
      <f>I97*(100-Содержание!$I$13)/100</f>
    </oc>
    <nc r="J97"/>
  </rcc>
  <rcc rId="219" sId="6" numFmtId="4">
    <oc r="I98">
      <v>5640</v>
    </oc>
    <nc r="I98"/>
  </rcc>
  <rcc rId="220" sId="6">
    <oc r="J98">
      <f>I98*(100-Содержание!$I$13)/100</f>
    </oc>
    <nc r="J98"/>
  </rcc>
  <rcc rId="221" sId="6" numFmtId="4">
    <oc r="I99">
      <v>5640</v>
    </oc>
    <nc r="I99"/>
  </rcc>
  <rcc rId="222" sId="6">
    <oc r="J99">
      <f>I99*(100-Содержание!$I$13)/100</f>
    </oc>
    <nc r="J99"/>
  </rcc>
  <rcc rId="223" sId="6" numFmtId="4">
    <oc r="I100">
      <v>2570</v>
    </oc>
    <nc r="I100"/>
  </rcc>
  <rcc rId="224" sId="6">
    <oc r="J100">
      <f>I100*(100-Содержание!$I$13)/100</f>
    </oc>
    <nc r="J100"/>
  </rcc>
  <rcc rId="225" sId="6" numFmtId="4">
    <oc r="I101">
      <v>2570</v>
    </oc>
    <nc r="I101"/>
  </rcc>
  <rcc rId="226" sId="6">
    <oc r="J101">
      <f>I101*(100-Содержание!$I$13)/100</f>
    </oc>
    <nc r="J101"/>
  </rcc>
  <rcc rId="227" sId="6" numFmtId="4">
    <oc r="I102">
      <v>2570</v>
    </oc>
    <nc r="I102"/>
  </rcc>
  <rcc rId="228" sId="6">
    <oc r="J102">
      <f>I102*(100-Содержание!$I$13)/100</f>
    </oc>
    <nc r="J102"/>
  </rcc>
  <rcc rId="229" sId="7" numFmtId="4">
    <oc r="G43">
      <v>4910</v>
    </oc>
    <nc r="G43"/>
  </rcc>
  <rcc rId="230" sId="7">
    <oc r="H43">
      <f>G43*(100-Содержание!$I$13)/100</f>
    </oc>
    <nc r="H43"/>
  </rcc>
  <rcc rId="231" sId="7" numFmtId="4">
    <oc r="G44">
      <v>4480</v>
    </oc>
    <nc r="G44"/>
  </rcc>
  <rcc rId="232" sId="7">
    <oc r="H44">
      <f>G44*(100-Содержание!$I$13)/100</f>
    </oc>
    <nc r="H44"/>
  </rcc>
  <rcc rId="233" sId="7" numFmtId="4">
    <oc r="G45">
      <v>3450</v>
    </oc>
    <nc r="G45"/>
  </rcc>
  <rcc rId="234" sId="7">
    <oc r="H45">
      <f>G45*(100-Содержание!$I$13)/100</f>
    </oc>
    <nc r="H45"/>
  </rcc>
  <rcc rId="235" sId="7" numFmtId="4">
    <oc r="G46">
      <v>2550</v>
    </oc>
    <nc r="G46"/>
  </rcc>
  <rcc rId="236" sId="7">
    <oc r="H46">
      <f>G46*(100-Содержание!$I$13)/100</f>
    </oc>
    <nc r="H46"/>
  </rcc>
  <rcc rId="237" sId="7" numFmtId="4">
    <oc r="G47">
      <v>2360</v>
    </oc>
    <nc r="G47"/>
  </rcc>
  <rcc rId="238" sId="7">
    <oc r="H47">
      <f>G47*(100-Содержание!$I$13)/100</f>
    </oc>
    <nc r="H47"/>
  </rcc>
  <rcc rId="239" sId="7" numFmtId="4">
    <oc r="G48">
      <v>1580</v>
    </oc>
    <nc r="G48"/>
  </rcc>
  <rcc rId="240" sId="7">
    <oc r="H48">
      <f>G48*(100-Содержание!$I$13)/100</f>
    </oc>
    <nc r="H48"/>
  </rcc>
  <rcc rId="241" sId="7" numFmtId="4">
    <oc r="G49">
      <v>9440</v>
    </oc>
    <nc r="G49"/>
  </rcc>
  <rcc rId="242" sId="7">
    <oc r="H49">
      <f>G49*(100-Содержание!$I$13)/100</f>
    </oc>
    <nc r="H49"/>
  </rcc>
  <rcc rId="243" sId="7" numFmtId="4">
    <oc r="G50">
      <v>8940</v>
    </oc>
    <nc r="G50"/>
  </rcc>
  <rcc rId="244" sId="7">
    <oc r="H50">
      <f>G50*(100-Содержание!$I$13)/100</f>
    </oc>
    <nc r="H50"/>
  </rcc>
  <rcc rId="245" sId="7" numFmtId="4">
    <oc r="G51">
      <v>7990</v>
    </oc>
    <nc r="G51"/>
  </rcc>
  <rcc rId="246" sId="7">
    <oc r="H51">
      <f>G51*(100-Содержание!$I$13)/100</f>
    </oc>
    <nc r="H51"/>
  </rcc>
  <rcc rId="247" sId="7" numFmtId="4">
    <oc r="G77">
      <v>1940</v>
    </oc>
    <nc r="G77"/>
  </rcc>
  <rcc rId="248" sId="7">
    <oc r="H77">
      <f>G77*(100-Содержание!$I$13)/100</f>
    </oc>
    <nc r="H77"/>
  </rcc>
  <rcc rId="249" sId="7" numFmtId="4">
    <oc r="G78">
      <v>2800</v>
    </oc>
    <nc r="G78"/>
  </rcc>
  <rcc rId="250" sId="7">
    <oc r="H78">
      <f>G78*(100-Содержание!$I$13)/100</f>
    </oc>
    <nc r="H78"/>
  </rcc>
  <rcc rId="251" sId="7" numFmtId="4">
    <oc r="G79">
      <v>3890</v>
    </oc>
    <nc r="G79"/>
  </rcc>
  <rcc rId="252" sId="7">
    <oc r="H79">
      <f>G79*(100-Содержание!$I$13)/100</f>
    </oc>
    <nc r="H79"/>
  </rcc>
  <rcc rId="253" sId="7" numFmtId="4">
    <oc r="G80">
      <v>5600</v>
    </oc>
    <nc r="G80"/>
  </rcc>
  <rcc rId="254" sId="7">
    <oc r="H80">
      <f>G80*(100-Содержание!$I$13)/100</f>
    </oc>
    <nc r="H80"/>
  </rcc>
  <rcc rId="255" sId="7" numFmtId="4">
    <oc r="G81">
      <v>1940</v>
    </oc>
    <nc r="G81"/>
  </rcc>
  <rcc rId="256" sId="7">
    <oc r="H81">
      <f>G81*(100-Содержание!$I$13)/100</f>
    </oc>
    <nc r="H81"/>
  </rcc>
  <rcc rId="257" sId="7" numFmtId="4">
    <oc r="G82">
      <v>2800</v>
    </oc>
    <nc r="G82"/>
  </rcc>
  <rcc rId="258" sId="7">
    <oc r="H82">
      <f>G82*(100-Содержание!$I$13)/100</f>
    </oc>
    <nc r="H82"/>
  </rcc>
  <rcc rId="259" sId="7" numFmtId="4">
    <oc r="G83">
      <v>3890</v>
    </oc>
    <nc r="G83"/>
  </rcc>
  <rcc rId="260" sId="7">
    <oc r="H83">
      <f>G83*(100-Содержание!$I$13)/100</f>
    </oc>
    <nc r="H83"/>
  </rcc>
  <rcc rId="261" sId="7" numFmtId="4">
    <oc r="G84">
      <v>5600</v>
    </oc>
    <nc r="G84"/>
  </rcc>
  <rcc rId="262" sId="7">
    <oc r="H84">
      <f>G84*(100-Содержание!$I$13)/100</f>
    </oc>
    <nc r="H84"/>
  </rcc>
</revisions>
</file>

<file path=xl/revisions/revisionLog11.xml><?xml version="1.0" encoding="utf-8"?>
<revisions xmlns="http://schemas.openxmlformats.org/spreadsheetml/2006/main" xmlns:r="http://schemas.openxmlformats.org/officeDocument/2006/relationships">
  <rdn rId="0" localSheetId="1" customView="1" name="Z_CFE577CA_120F_4180_8673_95E8B5A21BB3_.wvu.PrintArea" hidden="1" oldHidden="1">
    <formula>Содержание!$A$1:$J$61</formula>
  </rdn>
  <rdn rId="0" localSheetId="1" customView="1" name="Z_CFE577CA_120F_4180_8673_95E8B5A21BB3_.wvu.Rows" hidden="1" oldHidden="1">
    <formula>Содержание!$21:$21</formula>
  </rdn>
  <rdn rId="0" localSheetId="2" customView="1" name="Z_CFE577CA_120F_4180_8673_95E8B5A21BB3_.wvu.PrintArea" hidden="1" oldHidden="1">
    <formula>Шкафы!$A$1:$I$132</formula>
  </rdn>
  <rdn rId="0" localSheetId="3" customView="1" name="Z_CFE577CA_120F_4180_8673_95E8B5A21BB3_.wvu.PrintArea" hidden="1" oldHidden="1">
    <formula>'Гастрономические витрины'!$A$1:$H$201</formula>
  </rdn>
  <rdn rId="0" localSheetId="3" customView="1" name="Z_CFE577CA_120F_4180_8673_95E8B5A21BB3_.wvu.PrintTitles" hidden="1" oldHidden="1">
    <formula>'Гастрономические витрины'!$4:$5</formula>
  </rdn>
  <rdn rId="0" localSheetId="4" customView="1" name="Z_CFE577CA_120F_4180_8673_95E8B5A21BB3_.wvu.PrintArea" hidden="1" oldHidden="1">
    <formula>'Настольные витрины'!$A$1:$H$14</formula>
  </rdn>
  <rdn rId="0" localSheetId="4" customView="1" name="Z_CFE577CA_120F_4180_8673_95E8B5A21BB3_.wvu.PrintTitles" hidden="1" oldHidden="1">
    <formula>'Настольные витрины'!$4:$5</formula>
  </rdn>
  <rdn rId="0" localSheetId="5" customView="1" name="Z_CFE577CA_120F_4180_8673_95E8B5A21BB3_.wvu.PrintArea" hidden="1" oldHidden="1">
    <formula>'Кондитерские витрины'!$A$1:$H$76</formula>
  </rdn>
  <rdn rId="0" localSheetId="5" customView="1" name="Z_CFE577CA_120F_4180_8673_95E8B5A21BB3_.wvu.PrintTitles" hidden="1" oldHidden="1">
    <formula>'Кондитерские витрины'!$1:$5</formula>
  </rdn>
  <rdn rId="0" localSheetId="6" customView="1" name="Z_CFE577CA_120F_4180_8673_95E8B5A21BB3_.wvu.PrintArea" hidden="1" oldHidden="1">
    <formula>'Пристенные витрины '!$A$1:$J$108</formula>
  </rdn>
  <rdn rId="0" localSheetId="7" customView="1" name="Z_CFE577CA_120F_4180_8673_95E8B5A21BB3_.wvu.PrintArea" hidden="1" oldHidden="1">
    <formula>'Лари и бонеты'!$A$1:$H$61</formula>
  </rdn>
  <rdn rId="0" localSheetId="9" customView="1" name="Z_CFE577CA_120F_4180_8673_95E8B5A21BB3_.wvu.PrintArea" hidden="1" oldHidden="1">
    <formula>'Агрегат компрессорно-конденсато'!$A$1:$K$17</formula>
  </rdn>
  <rdn rId="0" localSheetId="9" customView="1" name="Z_CFE577CA_120F_4180_8673_95E8B5A21BB3_.wvu.Cols" hidden="1" oldHidden="1">
    <formula>'Агрегат компрессорно-конденсато'!$I:$I</formula>
  </rdn>
  <rdn rId="0" localSheetId="10" customView="1" name="Z_CFE577CA_120F_4180_8673_95E8B5A21BB3_.wvu.PrintArea" hidden="1" oldHidden="1">
    <formula>Моноблоки!$A$1:$M$141</formula>
  </rdn>
  <rdn rId="0" localSheetId="10" customView="1" name="Z_CFE577CA_120F_4180_8673_95E8B5A21BB3_.wvu.Cols" hidden="1" oldHidden="1">
    <formula>Моноблоки!$K:$K</formula>
  </rdn>
  <rdn rId="0" localSheetId="11" customView="1" name="Z_CFE577CA_120F_4180_8673_95E8B5A21BB3_.wvu.Cols" hidden="1" oldHidden="1">
    <formula>'Сплит системы'!$K:$K</formula>
  </rdn>
  <rdn rId="0" localSheetId="12" customView="1" name="Z_CFE577CA_120F_4180_8673_95E8B5A21BB3_.wvu.PrintArea" hidden="1" oldHidden="1">
    <formula>'Стеклянные фронты'!$A$1:$L$28</formula>
  </rdn>
  <rdn rId="0" localSheetId="12" customView="1" name="Z_CFE577CA_120F_4180_8673_95E8B5A21BB3_.wvu.Cols" hidden="1" oldHidden="1">
    <formula>'Стеклянные фронты'!$I:$I</formula>
  </rdn>
  <rdn rId="0" localSheetId="13" customView="1" name="Z_CFE577CA_120F_4180_8673_95E8B5A21BB3_.wvu.Cols" hidden="1" oldHidden="1">
    <formula>Пивоохладители!$G:$G</formula>
  </rdn>
  <rcv guid="{CFE577CA-120F-4180-8673-95E8B5A21BB3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dn rId="0" localSheetId="1" customView="1" name="Z_2202B9EF_BDE7_4751_AC80_D1F5071D8972_.wvu.PrintArea" hidden="1" oldHidden="1">
    <formula>Содержание!$A$1:$J$61</formula>
  </rdn>
  <rdn rId="0" localSheetId="1" customView="1" name="Z_2202B9EF_BDE7_4751_AC80_D1F5071D8972_.wvu.Rows" hidden="1" oldHidden="1">
    <formula>Содержание!$21:$21</formula>
  </rdn>
  <rdn rId="0" localSheetId="2" customView="1" name="Z_2202B9EF_BDE7_4751_AC80_D1F5071D8972_.wvu.PrintArea" hidden="1" oldHidden="1">
    <formula>Шкафы!$A$1:$I$132</formula>
  </rdn>
  <rdn rId="0" localSheetId="3" customView="1" name="Z_2202B9EF_BDE7_4751_AC80_D1F5071D8972_.wvu.PrintArea" hidden="1" oldHidden="1">
    <formula>'Гастрономические витрины'!$A$1:$H$201</formula>
  </rdn>
  <rdn rId="0" localSheetId="3" customView="1" name="Z_2202B9EF_BDE7_4751_AC80_D1F5071D8972_.wvu.PrintTitles" hidden="1" oldHidden="1">
    <formula>'Гастрономические витрины'!$4:$5</formula>
  </rdn>
  <rdn rId="0" localSheetId="4" customView="1" name="Z_2202B9EF_BDE7_4751_AC80_D1F5071D8972_.wvu.PrintArea" hidden="1" oldHidden="1">
    <formula>'Настольные витрины'!$A$1:$H$14</formula>
  </rdn>
  <rdn rId="0" localSheetId="4" customView="1" name="Z_2202B9EF_BDE7_4751_AC80_D1F5071D8972_.wvu.PrintTitles" hidden="1" oldHidden="1">
    <formula>'Настольные витрины'!$4:$5</formula>
  </rdn>
  <rdn rId="0" localSheetId="5" customView="1" name="Z_2202B9EF_BDE7_4751_AC80_D1F5071D8972_.wvu.PrintArea" hidden="1" oldHidden="1">
    <formula>'Кондитерские витрины'!$A$1:$H$76</formula>
  </rdn>
  <rdn rId="0" localSheetId="5" customView="1" name="Z_2202B9EF_BDE7_4751_AC80_D1F5071D8972_.wvu.PrintTitles" hidden="1" oldHidden="1">
    <formula>'Кондитерские витрины'!$1:$5</formula>
  </rdn>
  <rdn rId="0" localSheetId="6" customView="1" name="Z_2202B9EF_BDE7_4751_AC80_D1F5071D8972_.wvu.PrintArea" hidden="1" oldHidden="1">
    <formula>'Пристенные витрины '!$A$1:$J$108</formula>
  </rdn>
  <rdn rId="0" localSheetId="7" customView="1" name="Z_2202B9EF_BDE7_4751_AC80_D1F5071D8972_.wvu.PrintArea" hidden="1" oldHidden="1">
    <formula>'Лари и бонеты'!$A$1:$H$61</formula>
  </rdn>
  <rdn rId="0" localSheetId="9" customView="1" name="Z_2202B9EF_BDE7_4751_AC80_D1F5071D8972_.wvu.PrintArea" hidden="1" oldHidden="1">
    <formula>'Агрегат компрессорно-конденсато'!$A$1:$K$17</formula>
  </rdn>
  <rdn rId="0" localSheetId="9" customView="1" name="Z_2202B9EF_BDE7_4751_AC80_D1F5071D8972_.wvu.Cols" hidden="1" oldHidden="1">
    <formula>'Агрегат компрессорно-конденсато'!$I:$I</formula>
  </rdn>
  <rdn rId="0" localSheetId="10" customView="1" name="Z_2202B9EF_BDE7_4751_AC80_D1F5071D8972_.wvu.PrintArea" hidden="1" oldHidden="1">
    <formula>Моноблоки!$A$1:$M$141</formula>
  </rdn>
  <rdn rId="0" localSheetId="10" customView="1" name="Z_2202B9EF_BDE7_4751_AC80_D1F5071D8972_.wvu.Cols" hidden="1" oldHidden="1">
    <formula>Моноблоки!$K:$K</formula>
  </rdn>
  <rdn rId="0" localSheetId="11" customView="1" name="Z_2202B9EF_BDE7_4751_AC80_D1F5071D8972_.wvu.Cols" hidden="1" oldHidden="1">
    <formula>'Сплит системы'!$K:$K</formula>
  </rdn>
  <rdn rId="0" localSheetId="12" customView="1" name="Z_2202B9EF_BDE7_4751_AC80_D1F5071D8972_.wvu.PrintArea" hidden="1" oldHidden="1">
    <formula>'Стеклянные фронты'!$A$1:$L$28</formula>
  </rdn>
  <rdn rId="0" localSheetId="12" customView="1" name="Z_2202B9EF_BDE7_4751_AC80_D1F5071D8972_.wvu.Cols" hidden="1" oldHidden="1">
    <formula>'Стеклянные фронты'!$I:$I</formula>
  </rdn>
  <rdn rId="0" localSheetId="13" customView="1" name="Z_2202B9EF_BDE7_4751_AC80_D1F5071D8972_.wvu.Cols" hidden="1" oldHidden="1">
    <formula>Пивоохладители!$G:$G</formula>
  </rdn>
  <rcv guid="{2202B9EF-BDE7-4751-AC80-D1F5071D8972}" action="add"/>
</revisions>
</file>

<file path=xl/revisions/revisionLog1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57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59.bin"/><Relationship Id="rId10" Type="http://schemas.openxmlformats.org/officeDocument/2006/relationships/drawing" Target="../drawings/drawing10.xml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6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65.bin"/><Relationship Id="rId10" Type="http://schemas.openxmlformats.org/officeDocument/2006/relationships/drawing" Target="../drawings/drawing11.xml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69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71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3.xml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7" Type="http://schemas.openxmlformats.org/officeDocument/2006/relationships/drawing" Target="../drawings/drawing4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7" Type="http://schemas.openxmlformats.org/officeDocument/2006/relationships/drawing" Target="../drawings/drawing5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drawing" Target="../drawings/drawing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7" Type="http://schemas.openxmlformats.org/officeDocument/2006/relationships/drawing" Target="../drawings/drawing7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drawing" Target="../drawings/drawing8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51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53.bin"/><Relationship Id="rId10" Type="http://schemas.openxmlformats.org/officeDocument/2006/relationships/drawing" Target="../drawings/drawing9.xm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view="pageBreakPreview" zoomScale="85" zoomScaleNormal="40" zoomScaleSheetLayoutView="85" workbookViewId="0">
      <selection activeCell="M29" sqref="M29"/>
    </sheetView>
  </sheetViews>
  <sheetFormatPr defaultColWidth="8.8554687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8.85546875" style="1"/>
  </cols>
  <sheetData>
    <row r="1" spans="1:256" ht="23.1" customHeight="1">
      <c r="A1" s="2"/>
      <c r="B1" s="3"/>
      <c r="C1" s="3"/>
      <c r="D1" s="4"/>
      <c r="E1" s="5"/>
      <c r="F1" s="446" t="s">
        <v>503</v>
      </c>
      <c r="G1" s="446"/>
      <c r="H1" s="446"/>
      <c r="I1" s="446"/>
      <c r="J1" s="446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447" t="s">
        <v>0</v>
      </c>
      <c r="G2" s="447"/>
      <c r="H2" s="447"/>
      <c r="I2" s="447"/>
      <c r="J2" s="447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447" t="s">
        <v>1</v>
      </c>
      <c r="G3" s="447"/>
      <c r="H3" s="447"/>
      <c r="I3" s="447"/>
      <c r="J3" s="44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448" t="s">
        <v>2</v>
      </c>
      <c r="G4" s="448"/>
      <c r="H4" s="448"/>
      <c r="I4" s="448"/>
      <c r="J4" s="448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449" t="s">
        <v>504</v>
      </c>
      <c r="G5" s="449"/>
      <c r="H5" s="449"/>
      <c r="I5" s="449"/>
      <c r="J5" s="449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450" t="s">
        <v>4</v>
      </c>
      <c r="C8" s="450"/>
      <c r="D8" s="450"/>
      <c r="E8" s="450"/>
      <c r="F8" s="450"/>
      <c r="G8" s="450"/>
      <c r="H8" s="450"/>
      <c r="I8" s="450"/>
      <c r="J8" s="450"/>
    </row>
    <row r="9" spans="1:256" s="10" customFormat="1" ht="20.45" customHeight="1">
      <c r="B9" s="450"/>
      <c r="C9" s="450"/>
      <c r="D9" s="450"/>
      <c r="E9" s="450"/>
      <c r="F9" s="450"/>
      <c r="G9" s="450"/>
      <c r="H9" s="450"/>
      <c r="I9" s="450"/>
      <c r="J9" s="450"/>
    </row>
    <row r="10" spans="1:256" s="66" customFormat="1">
      <c r="B10" s="445"/>
      <c r="C10" s="445"/>
      <c r="D10" s="445"/>
      <c r="E10" s="445"/>
      <c r="F10" s="445"/>
      <c r="G10" s="445"/>
      <c r="H10" s="445"/>
      <c r="I10" s="445"/>
      <c r="J10" s="445"/>
    </row>
    <row r="11" spans="1:256" s="67" customFormat="1">
      <c r="B11" s="68"/>
      <c r="C11" s="68"/>
      <c r="D11" s="68"/>
      <c r="E11" s="68"/>
      <c r="F11" s="68"/>
      <c r="G11" s="68"/>
      <c r="H11" s="68"/>
      <c r="I11" s="68"/>
      <c r="J11" s="68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453" t="s">
        <v>5</v>
      </c>
      <c r="H13" s="453"/>
      <c r="I13" s="354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65"/>
      <c r="C23" s="23"/>
      <c r="D23" s="454" t="s">
        <v>6</v>
      </c>
      <c r="E23" s="454"/>
      <c r="F23" s="454"/>
      <c r="G23" s="454"/>
      <c r="I23" s="454" t="s">
        <v>1170</v>
      </c>
      <c r="J23" s="454"/>
      <c r="K23" s="334"/>
    </row>
    <row r="24" spans="1:13" s="18" customFormat="1" ht="17.25" customHeight="1">
      <c r="B24" s="357" t="s">
        <v>1168</v>
      </c>
      <c r="C24" s="334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238" t="s">
        <v>1169</v>
      </c>
      <c r="C35" s="21"/>
      <c r="D35" s="454" t="s">
        <v>1167</v>
      </c>
      <c r="E35" s="454"/>
      <c r="F35" s="454"/>
      <c r="G35" s="164"/>
      <c r="I35" s="455" t="s">
        <v>424</v>
      </c>
      <c r="J35" s="456"/>
    </row>
    <row r="36" spans="1:11" s="18" customFormat="1">
      <c r="B36" s="153"/>
      <c r="C36" s="153"/>
    </row>
    <row r="37" spans="1:11" s="18" customFormat="1">
      <c r="B37" s="153"/>
      <c r="C37" s="153"/>
    </row>
    <row r="38" spans="1:11" s="18" customFormat="1">
      <c r="B38" s="153"/>
      <c r="C38" s="153"/>
    </row>
    <row r="39" spans="1:11" s="18" customFormat="1">
      <c r="A39" s="21"/>
      <c r="B39" s="154"/>
      <c r="C39" s="154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155"/>
      <c r="C40" s="154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156"/>
      <c r="C41" s="156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156"/>
      <c r="C42" s="156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156"/>
      <c r="C43" s="156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156"/>
      <c r="C44" s="156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156"/>
      <c r="C45" s="156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454" t="s">
        <v>366</v>
      </c>
      <c r="B46" s="454"/>
      <c r="C46" s="157"/>
      <c r="D46" s="454" t="s">
        <v>435</v>
      </c>
      <c r="E46" s="454"/>
      <c r="F46" s="454"/>
      <c r="G46" s="454"/>
      <c r="I46" s="457" t="s">
        <v>7</v>
      </c>
      <c r="J46" s="457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452"/>
      <c r="B49" s="452"/>
      <c r="C49" s="452"/>
    </row>
    <row r="53" spans="1:10" ht="16.5" customHeight="1"/>
    <row r="55" spans="1:10" ht="20.25" customHeight="1"/>
    <row r="56" spans="1:10" ht="19.5" customHeight="1">
      <c r="B56" s="166" t="s">
        <v>441</v>
      </c>
      <c r="D56" s="167" t="s">
        <v>443</v>
      </c>
      <c r="E56" s="168"/>
      <c r="H56" s="164" t="s">
        <v>514</v>
      </c>
      <c r="I56" s="170"/>
      <c r="J56" s="164"/>
    </row>
    <row r="61" spans="1:10" ht="29.25" customHeight="1">
      <c r="A61" s="451" t="s">
        <v>3</v>
      </c>
      <c r="B61" s="451"/>
      <c r="C61" s="451"/>
      <c r="D61" s="451"/>
      <c r="E61" s="451"/>
      <c r="F61" s="451"/>
      <c r="G61" s="451"/>
      <c r="H61" s="451"/>
      <c r="I61" s="451"/>
      <c r="J61" s="451"/>
    </row>
  </sheetData>
  <sheetProtection selectLockedCells="1" selectUnlockedCells="1"/>
  <customSheetViews>
    <customSheetView guid="{CFE577CA-120F-4180-8673-95E8B5A21BB3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7" firstPageNumber="0" fitToHeight="0" orientation="portrait" horizontalDpi="300" verticalDpi="300" r:id="rId1"/>
      <headerFooter alignWithMargins="0"/>
    </customSheetView>
    <customSheetView guid="{FCAC9C19-06EB-4A2D-B4A9-361FB05F735A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7" firstPageNumber="0" fitToHeight="0" orientation="portrait" horizontalDpi="300" verticalDpi="300" r:id="rId2"/>
      <headerFooter alignWithMargins="0"/>
    </customSheetView>
    <customSheetView guid="{8281D4C6-054E-4A91-994E-490F6F207C27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8" firstPageNumber="0" fitToHeight="0" orientation="portrait" horizontalDpi="300" verticalDpi="300" r:id="rId3"/>
      <headerFooter alignWithMargins="0"/>
    </customSheetView>
    <customSheetView guid="{3C2A58F4-3747-4C43-A06A-2CF3693DFAB9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4"/>
      <headerFooter alignWithMargins="0"/>
    </customSheetView>
    <customSheetView guid="{2202B9EF-BDE7-4751-AC80-D1F5071D8972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8" firstPageNumber="0" fitToHeight="0" orientation="portrait" horizontalDpi="300" verticalDpi="300" r:id="rId5"/>
      <headerFooter alignWithMargins="0"/>
    </customSheetView>
  </customSheetViews>
  <mergeCells count="17"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  <mergeCell ref="B10:J10"/>
    <mergeCell ref="F1:J1"/>
    <mergeCell ref="F2:J2"/>
    <mergeCell ref="F3:J3"/>
    <mergeCell ref="F4:J4"/>
    <mergeCell ref="F5:J5"/>
    <mergeCell ref="B8:J9"/>
  </mergeCells>
  <phoneticPr fontId="62" type="noConversion"/>
  <hyperlinks>
    <hyperlink ref="B5" r:id="rId6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7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7" firstPageNumber="0" fitToHeight="0" orientation="portrait" horizontalDpi="300" verticalDpi="300" r:id="rId8"/>
  <headerFooter alignWithMargins="0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C9" sqref="C9"/>
    </sheetView>
  </sheetViews>
  <sheetFormatPr defaultColWidth="8.8554687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15.5703125" customWidth="1"/>
  </cols>
  <sheetData>
    <row r="1" spans="1:17" s="28" customFormat="1" ht="20.45" customHeight="1">
      <c r="A1" s="30"/>
      <c r="B1" s="30"/>
      <c r="C1" s="52"/>
      <c r="D1" s="477" t="s">
        <v>503</v>
      </c>
      <c r="E1" s="477"/>
      <c r="F1" s="477"/>
      <c r="G1" s="477"/>
      <c r="H1" s="477"/>
      <c r="I1" s="477"/>
      <c r="J1" s="477"/>
      <c r="K1" s="477"/>
      <c r="L1" s="477"/>
      <c r="M1" s="45"/>
    </row>
    <row r="2" spans="1:17" s="28" customFormat="1" ht="20.25" customHeight="1">
      <c r="A2" s="31"/>
      <c r="B2" s="31"/>
      <c r="C2" s="52"/>
      <c r="D2" s="478" t="s">
        <v>0</v>
      </c>
      <c r="E2" s="478"/>
      <c r="F2" s="478"/>
      <c r="G2" s="478"/>
      <c r="H2" s="478"/>
      <c r="I2" s="478"/>
      <c r="J2" s="478"/>
      <c r="K2" s="478"/>
      <c r="L2" s="478"/>
      <c r="M2" s="45"/>
    </row>
    <row r="3" spans="1:17" s="28" customFormat="1" ht="20.25" customHeight="1">
      <c r="A3" s="31"/>
      <c r="B3" s="31"/>
      <c r="C3" s="52"/>
      <c r="D3" s="478" t="s">
        <v>1</v>
      </c>
      <c r="E3" s="478"/>
      <c r="F3" s="478"/>
      <c r="G3" s="478"/>
      <c r="H3" s="478"/>
      <c r="I3" s="478"/>
      <c r="J3" s="478"/>
      <c r="K3" s="478"/>
      <c r="L3" s="478"/>
      <c r="M3" s="45"/>
    </row>
    <row r="4" spans="1:17" s="28" customFormat="1" ht="35.450000000000003" customHeight="1">
      <c r="A4" s="30"/>
      <c r="B4" s="30"/>
      <c r="C4" s="52"/>
      <c r="D4" s="479" t="s">
        <v>2</v>
      </c>
      <c r="E4" s="479"/>
      <c r="F4" s="479"/>
      <c r="G4" s="479"/>
      <c r="H4" s="479"/>
      <c r="I4" s="479"/>
      <c r="J4" s="479"/>
      <c r="K4" s="479"/>
      <c r="L4" s="479"/>
      <c r="M4" s="45"/>
    </row>
    <row r="5" spans="1:17" s="28" customFormat="1" ht="25.15" customHeight="1">
      <c r="A5" s="491" t="s">
        <v>3</v>
      </c>
      <c r="B5" s="491"/>
      <c r="C5" s="52"/>
      <c r="D5" s="480" t="s">
        <v>578</v>
      </c>
      <c r="E5" s="480"/>
      <c r="F5" s="480"/>
      <c r="G5" s="480"/>
      <c r="H5" s="480"/>
      <c r="I5" s="480"/>
      <c r="J5" s="480"/>
      <c r="K5" s="480"/>
      <c r="L5" s="480"/>
      <c r="M5" s="45"/>
    </row>
    <row r="6" spans="1:17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7" s="56" customFormat="1" ht="57.7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224</v>
      </c>
      <c r="I7" s="55" t="s">
        <v>225</v>
      </c>
      <c r="J7" s="55" t="s">
        <v>219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7" s="56" customFormat="1" ht="16.5" customHeight="1">
      <c r="A8" s="86"/>
      <c r="B8" s="45" t="s">
        <v>314</v>
      </c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" s="56" customFormat="1" ht="18" customHeight="1">
      <c r="A9" s="89"/>
      <c r="B9" s="92" t="s">
        <v>226</v>
      </c>
      <c r="C9" s="183" t="s">
        <v>227</v>
      </c>
      <c r="D9" s="93">
        <v>906</v>
      </c>
      <c r="E9" s="57"/>
      <c r="F9" s="39">
        <v>6</v>
      </c>
      <c r="G9" s="492"/>
      <c r="H9" s="492">
        <v>455</v>
      </c>
      <c r="I9" s="492">
        <v>850</v>
      </c>
      <c r="J9" s="492">
        <v>720</v>
      </c>
      <c r="K9" s="103">
        <v>41512.432500000003</v>
      </c>
      <c r="L9" s="103">
        <v>66970</v>
      </c>
      <c r="M9" s="147">
        <f>L9*(100-Содержание!$I$13)/100</f>
        <v>66970</v>
      </c>
      <c r="N9" s="241"/>
      <c r="P9" s="177"/>
      <c r="Q9" s="177"/>
    </row>
    <row r="10" spans="1:17" s="56" customFormat="1" ht="15.75" customHeight="1">
      <c r="A10" s="89"/>
      <c r="B10" s="92" t="s">
        <v>228</v>
      </c>
      <c r="C10" s="183" t="s">
        <v>229</v>
      </c>
      <c r="D10" s="93">
        <v>1034</v>
      </c>
      <c r="E10" s="57"/>
      <c r="F10" s="39">
        <v>8</v>
      </c>
      <c r="G10" s="492"/>
      <c r="H10" s="492"/>
      <c r="I10" s="492"/>
      <c r="J10" s="492"/>
      <c r="K10" s="103">
        <v>42149.126250000001</v>
      </c>
      <c r="L10" s="103">
        <v>68000</v>
      </c>
      <c r="M10" s="147">
        <f>L10*(100-Содержание!$I$13)/100</f>
        <v>68000</v>
      </c>
      <c r="N10" s="241"/>
      <c r="P10" s="177"/>
      <c r="Q10" s="177"/>
    </row>
    <row r="11" spans="1:17" s="56" customFormat="1" ht="17.25" customHeight="1">
      <c r="A11" s="89"/>
      <c r="B11" s="92" t="s">
        <v>230</v>
      </c>
      <c r="C11" s="183" t="s">
        <v>231</v>
      </c>
      <c r="D11" s="93">
        <v>1249</v>
      </c>
      <c r="E11" s="57"/>
      <c r="F11" s="39">
        <v>10</v>
      </c>
      <c r="G11" s="492"/>
      <c r="H11" s="492"/>
      <c r="I11" s="492"/>
      <c r="J11" s="492"/>
      <c r="K11" s="103">
        <v>44313.884999999995</v>
      </c>
      <c r="L11" s="103">
        <v>71490</v>
      </c>
      <c r="M11" s="147">
        <f>L11*(100-Содержание!$I$13)/100</f>
        <v>71490</v>
      </c>
      <c r="N11" s="241"/>
      <c r="P11" s="177"/>
      <c r="Q11" s="177"/>
    </row>
    <row r="12" spans="1:17" s="56" customFormat="1" ht="15.75" customHeight="1">
      <c r="A12" s="89"/>
      <c r="B12" s="92" t="s">
        <v>232</v>
      </c>
      <c r="C12" s="183" t="s">
        <v>233</v>
      </c>
      <c r="D12" s="93">
        <v>1390</v>
      </c>
      <c r="E12" s="57"/>
      <c r="F12" s="39">
        <v>12</v>
      </c>
      <c r="G12" s="492"/>
      <c r="H12" s="492"/>
      <c r="I12" s="492"/>
      <c r="J12" s="492"/>
      <c r="K12" s="104">
        <v>47497.353749999995</v>
      </c>
      <c r="L12" s="103">
        <v>76630</v>
      </c>
      <c r="M12" s="147">
        <f>L12*(100-Содержание!$I$13)/100</f>
        <v>76630</v>
      </c>
      <c r="N12" s="241"/>
      <c r="P12" s="177"/>
      <c r="Q12" s="177"/>
    </row>
    <row r="13" spans="1:17" s="56" customFormat="1" ht="15" customHeight="1">
      <c r="A13" s="89"/>
      <c r="B13" s="92" t="s">
        <v>234</v>
      </c>
      <c r="C13" s="183" t="s">
        <v>235</v>
      </c>
      <c r="D13" s="93">
        <v>1559</v>
      </c>
      <c r="E13" s="57"/>
      <c r="F13" s="39">
        <v>14</v>
      </c>
      <c r="G13" s="492"/>
      <c r="H13" s="492"/>
      <c r="I13" s="492"/>
      <c r="J13" s="492"/>
      <c r="K13" s="104">
        <v>58066.47</v>
      </c>
      <c r="L13" s="103">
        <v>93680</v>
      </c>
      <c r="M13" s="147">
        <f>L13*(100-Содержание!$I$13)/100</f>
        <v>93680</v>
      </c>
      <c r="N13" s="241"/>
      <c r="P13" s="177"/>
      <c r="Q13" s="177"/>
    </row>
    <row r="14" spans="1:17" s="56" customFormat="1" ht="15.75" customHeight="1">
      <c r="A14" s="89"/>
      <c r="B14" s="92" t="s">
        <v>236</v>
      </c>
      <c r="C14" s="183" t="s">
        <v>237</v>
      </c>
      <c r="D14" s="94"/>
      <c r="E14" s="39">
        <v>1049</v>
      </c>
      <c r="F14" s="39">
        <v>7</v>
      </c>
      <c r="G14" s="492">
        <v>-18</v>
      </c>
      <c r="H14" s="492"/>
      <c r="I14" s="492"/>
      <c r="J14" s="492"/>
      <c r="K14" s="104">
        <v>47943.039375</v>
      </c>
      <c r="L14" s="103">
        <v>77350</v>
      </c>
      <c r="M14" s="147">
        <f>L14*(100-Содержание!$I$13)/100</f>
        <v>77350</v>
      </c>
      <c r="N14" s="241"/>
      <c r="P14" s="177"/>
      <c r="Q14" s="177"/>
    </row>
    <row r="15" spans="1:17" s="56" customFormat="1" ht="15" customHeight="1">
      <c r="A15" s="89"/>
      <c r="B15" s="92" t="s">
        <v>238</v>
      </c>
      <c r="C15" s="183" t="s">
        <v>239</v>
      </c>
      <c r="D15" s="94"/>
      <c r="E15" s="39">
        <v>1270</v>
      </c>
      <c r="F15" s="39">
        <v>9</v>
      </c>
      <c r="G15" s="492"/>
      <c r="H15" s="492"/>
      <c r="I15" s="492"/>
      <c r="J15" s="492"/>
      <c r="K15" s="104">
        <v>55456.025624999995</v>
      </c>
      <c r="L15" s="103">
        <v>89470</v>
      </c>
      <c r="M15" s="147">
        <f>L15*(100-Содержание!$I$13)/100</f>
        <v>89470</v>
      </c>
      <c r="N15" s="241"/>
      <c r="P15" s="177"/>
      <c r="Q15" s="177"/>
    </row>
    <row r="16" spans="1:17" s="58" customFormat="1" ht="18">
      <c r="A16" s="85"/>
      <c r="B16" s="45" t="s">
        <v>315</v>
      </c>
      <c r="C16" s="95"/>
      <c r="D16" s="74"/>
      <c r="E16" s="74"/>
      <c r="F16" s="74"/>
      <c r="G16" s="74"/>
      <c r="H16" s="74"/>
      <c r="I16" s="74"/>
      <c r="J16" s="74"/>
      <c r="K16" s="105"/>
      <c r="L16" s="105"/>
      <c r="M16" s="105"/>
      <c r="N16" s="241"/>
      <c r="O16" s="56"/>
      <c r="P16" s="177"/>
      <c r="Q16" s="177"/>
    </row>
    <row r="17" spans="1:17" s="58" customFormat="1" ht="18">
      <c r="A17" s="85"/>
      <c r="B17" s="72" t="s">
        <v>312</v>
      </c>
      <c r="C17" s="184" t="s">
        <v>318</v>
      </c>
      <c r="D17" s="78">
        <v>2409</v>
      </c>
      <c r="E17" s="75"/>
      <c r="F17" s="77">
        <v>22</v>
      </c>
      <c r="G17" s="487" t="s">
        <v>25</v>
      </c>
      <c r="H17" s="488">
        <v>735</v>
      </c>
      <c r="I17" s="488">
        <v>850</v>
      </c>
      <c r="J17" s="488">
        <v>720</v>
      </c>
      <c r="K17" s="101">
        <v>71193.9375</v>
      </c>
      <c r="L17" s="103">
        <v>114860</v>
      </c>
      <c r="M17" s="147">
        <f>L17*(100-Содержание!$I$13)/100</f>
        <v>114860</v>
      </c>
      <c r="N17" s="241"/>
      <c r="O17" s="56"/>
      <c r="P17" s="177"/>
      <c r="Q17" s="177"/>
    </row>
    <row r="18" spans="1:17" s="58" customFormat="1" ht="18">
      <c r="A18" s="85"/>
      <c r="B18" s="72" t="s">
        <v>313</v>
      </c>
      <c r="C18" s="184" t="s">
        <v>319</v>
      </c>
      <c r="D18" s="78">
        <v>2765</v>
      </c>
      <c r="E18" s="76"/>
      <c r="F18" s="77">
        <v>28</v>
      </c>
      <c r="G18" s="487"/>
      <c r="H18" s="488"/>
      <c r="I18" s="488"/>
      <c r="J18" s="488"/>
      <c r="K18" s="101">
        <v>76391.673750000002</v>
      </c>
      <c r="L18" s="103">
        <v>123240</v>
      </c>
      <c r="M18" s="147">
        <f>L18*(100-Содержание!$I$13)/100</f>
        <v>123240</v>
      </c>
      <c r="N18" s="241"/>
      <c r="O18" s="56"/>
      <c r="P18" s="177"/>
      <c r="Q18" s="177"/>
    </row>
    <row r="19" spans="1:17" s="58" customFormat="1" ht="18">
      <c r="A19" s="85"/>
      <c r="B19" s="72" t="s">
        <v>310</v>
      </c>
      <c r="C19" s="184" t="s">
        <v>316</v>
      </c>
      <c r="D19" s="75"/>
      <c r="E19" s="78">
        <v>1574</v>
      </c>
      <c r="F19" s="77">
        <v>13</v>
      </c>
      <c r="G19" s="77">
        <v>-18</v>
      </c>
      <c r="H19" s="488"/>
      <c r="I19" s="488"/>
      <c r="J19" s="488"/>
      <c r="K19" s="101">
        <v>68994.45</v>
      </c>
      <c r="L19" s="103">
        <v>111310</v>
      </c>
      <c r="M19" s="147">
        <f>L19*(100-Содержание!$I$13)/100</f>
        <v>111310</v>
      </c>
      <c r="N19" s="241"/>
      <c r="O19" s="56"/>
      <c r="P19" s="177"/>
      <c r="Q19" s="177"/>
    </row>
    <row r="20" spans="1:17" s="58" customFormat="1" ht="18">
      <c r="A20" s="85"/>
      <c r="B20" s="72" t="s">
        <v>311</v>
      </c>
      <c r="C20" s="184" t="s">
        <v>317</v>
      </c>
      <c r="D20" s="75"/>
      <c r="E20" s="78">
        <v>1961</v>
      </c>
      <c r="F20" s="77">
        <v>17</v>
      </c>
      <c r="G20" s="77">
        <v>-18</v>
      </c>
      <c r="H20" s="488"/>
      <c r="I20" s="488"/>
      <c r="J20" s="488"/>
      <c r="K20" s="101">
        <v>79818.243749999994</v>
      </c>
      <c r="L20" s="103">
        <v>128770</v>
      </c>
      <c r="M20" s="147">
        <f>L20*(100-Содержание!$I$13)/100</f>
        <v>128770</v>
      </c>
      <c r="N20" s="241"/>
      <c r="O20" s="56"/>
      <c r="P20" s="177"/>
      <c r="Q20" s="177"/>
    </row>
    <row r="21" spans="1:17" s="58" customFormat="1" ht="17.25" customHeight="1">
      <c r="A21" s="96"/>
      <c r="B21" s="146" t="s">
        <v>401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05"/>
      <c r="M21" s="105"/>
      <c r="N21" s="241"/>
      <c r="O21" s="56"/>
      <c r="P21" s="177"/>
      <c r="Q21" s="177"/>
    </row>
    <row r="22" spans="1:17" s="58" customFormat="1" ht="18">
      <c r="A22" s="96"/>
      <c r="B22" s="158" t="s">
        <v>393</v>
      </c>
      <c r="C22" s="185" t="s">
        <v>394</v>
      </c>
      <c r="D22" s="152">
        <v>3307</v>
      </c>
      <c r="E22" s="152"/>
      <c r="F22" s="145">
        <v>38</v>
      </c>
      <c r="G22" s="487" t="s">
        <v>25</v>
      </c>
      <c r="H22" s="145">
        <v>851</v>
      </c>
      <c r="I22" s="145">
        <v>1060</v>
      </c>
      <c r="J22" s="145">
        <v>960</v>
      </c>
      <c r="K22" s="148">
        <v>115815</v>
      </c>
      <c r="L22" s="103">
        <v>186840</v>
      </c>
      <c r="M22" s="147">
        <f>L22*(100-Содержание!$I$13)/100</f>
        <v>186840</v>
      </c>
      <c r="N22" s="241"/>
      <c r="O22" s="56"/>
      <c r="P22" s="177"/>
      <c r="Q22" s="177"/>
    </row>
    <row r="23" spans="1:17" ht="18" customHeight="1">
      <c r="A23" s="97"/>
      <c r="B23" s="158" t="s">
        <v>395</v>
      </c>
      <c r="C23" s="185" t="s">
        <v>400</v>
      </c>
      <c r="D23" s="152">
        <v>3726</v>
      </c>
      <c r="E23" s="152"/>
      <c r="F23" s="145">
        <v>44</v>
      </c>
      <c r="G23" s="487"/>
      <c r="H23" s="145">
        <v>851</v>
      </c>
      <c r="I23" s="145">
        <v>1060</v>
      </c>
      <c r="J23" s="145">
        <v>960</v>
      </c>
      <c r="K23" s="148">
        <v>119469</v>
      </c>
      <c r="L23" s="103">
        <v>192730</v>
      </c>
      <c r="M23" s="147">
        <f>L23*(100-Содержание!$I$13)/100</f>
        <v>192730</v>
      </c>
      <c r="N23" s="241"/>
      <c r="O23" s="56"/>
      <c r="P23" s="177"/>
      <c r="Q23" s="177"/>
    </row>
    <row r="24" spans="1:17" ht="16.5" customHeight="1">
      <c r="A24" s="97"/>
      <c r="B24" s="145" t="s">
        <v>396</v>
      </c>
      <c r="C24" s="186" t="s">
        <v>398</v>
      </c>
      <c r="D24" s="152"/>
      <c r="E24" s="152">
        <v>3084</v>
      </c>
      <c r="F24" s="145">
        <v>31</v>
      </c>
      <c r="G24" s="489">
        <v>-18</v>
      </c>
      <c r="H24" s="145">
        <v>851</v>
      </c>
      <c r="I24" s="145">
        <v>1060</v>
      </c>
      <c r="J24" s="145">
        <v>960</v>
      </c>
      <c r="K24" s="149">
        <v>142561.65</v>
      </c>
      <c r="L24" s="103">
        <v>229990</v>
      </c>
      <c r="M24" s="147">
        <f>L24*(100-Содержание!$I$13)/100</f>
        <v>229990</v>
      </c>
      <c r="N24" s="241"/>
      <c r="O24" s="56"/>
      <c r="P24" s="177"/>
      <c r="Q24" s="177"/>
    </row>
    <row r="25" spans="1:17" ht="17.25" customHeight="1">
      <c r="A25" s="97"/>
      <c r="B25" s="145" t="s">
        <v>397</v>
      </c>
      <c r="C25" s="185" t="s">
        <v>399</v>
      </c>
      <c r="D25" s="152"/>
      <c r="E25" s="152">
        <v>2679</v>
      </c>
      <c r="F25" s="145">
        <v>27</v>
      </c>
      <c r="G25" s="490"/>
      <c r="H25" s="145">
        <v>851</v>
      </c>
      <c r="I25" s="145">
        <v>1060</v>
      </c>
      <c r="J25" s="145">
        <v>960</v>
      </c>
      <c r="K25" s="148">
        <v>121493.4</v>
      </c>
      <c r="L25" s="103">
        <v>196000</v>
      </c>
      <c r="M25" s="147">
        <f>L25*(100-Содержание!$I$13)/100</f>
        <v>196000</v>
      </c>
      <c r="N25" s="241"/>
      <c r="O25" s="56"/>
      <c r="P25" s="177"/>
      <c r="Q25" s="177"/>
    </row>
    <row r="26" spans="1:17" ht="12.75" customHeight="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7" ht="12.75" customHeight="1">
      <c r="A27" s="97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7" ht="12.75" customHeight="1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7" ht="40.5" customHeight="1">
      <c r="A29" s="97"/>
      <c r="B29" s="98"/>
      <c r="C29" s="98" t="s">
        <v>329</v>
      </c>
      <c r="D29" s="98"/>
      <c r="E29" s="98"/>
      <c r="F29" s="98" t="s">
        <v>330</v>
      </c>
      <c r="G29" s="98"/>
      <c r="H29" s="143"/>
      <c r="I29" s="98"/>
      <c r="J29" s="98"/>
      <c r="K29" s="98"/>
      <c r="L29" s="98"/>
      <c r="M29" s="98" t="s">
        <v>402</v>
      </c>
    </row>
    <row r="30" spans="1:17" ht="12.75" customHeight="1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1" spans="1:17" ht="12.75" customHeight="1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</row>
    <row r="32" spans="1:17" ht="12.75" customHeight="1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</row>
    <row r="33" spans="1:13" ht="10.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</row>
    <row r="44" spans="1:1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3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3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3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  <row r="55" spans="1:1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36.75" customHeight="1">
      <c r="A56" s="80"/>
      <c r="B56" s="80"/>
      <c r="C56" s="486" t="s">
        <v>334</v>
      </c>
      <c r="D56" s="486"/>
      <c r="E56" s="486"/>
      <c r="F56" s="486"/>
      <c r="G56" s="486"/>
      <c r="H56" s="486"/>
      <c r="I56" s="486"/>
      <c r="J56" s="486"/>
      <c r="K56" s="171"/>
      <c r="L56" s="80"/>
      <c r="M56" s="80"/>
    </row>
    <row r="57" spans="1:13" ht="14.45" customHeight="1" thickBot="1">
      <c r="I57" s="79"/>
      <c r="J57" s="79"/>
      <c r="K57" s="79"/>
      <c r="L57" s="79"/>
      <c r="M57" s="79"/>
    </row>
    <row r="58" spans="1:13" ht="47.25" customHeight="1" thickBot="1">
      <c r="C58" s="481" t="s">
        <v>323</v>
      </c>
      <c r="D58" s="481" t="s">
        <v>326</v>
      </c>
      <c r="E58" s="481" t="s">
        <v>331</v>
      </c>
      <c r="F58" s="481"/>
      <c r="G58" s="481" t="s">
        <v>332</v>
      </c>
      <c r="H58" s="481"/>
      <c r="I58" s="481" t="s">
        <v>333</v>
      </c>
      <c r="J58" s="481"/>
      <c r="K58" s="173"/>
      <c r="L58" s="79"/>
      <c r="M58" s="79"/>
    </row>
    <row r="59" spans="1:13" ht="43.5" thickBot="1">
      <c r="C59" s="481"/>
      <c r="D59" s="481"/>
      <c r="E59" s="100" t="s">
        <v>327</v>
      </c>
      <c r="F59" s="100" t="s">
        <v>328</v>
      </c>
      <c r="G59" s="100" t="s">
        <v>327</v>
      </c>
      <c r="H59" s="100" t="s">
        <v>328</v>
      </c>
      <c r="I59" s="100" t="s">
        <v>327</v>
      </c>
      <c r="J59" s="100" t="s">
        <v>328</v>
      </c>
      <c r="K59" s="173"/>
      <c r="L59" s="79"/>
      <c r="M59" s="79"/>
    </row>
    <row r="60" spans="1:13" ht="16.5" thickBot="1">
      <c r="C60" s="482" t="s">
        <v>227</v>
      </c>
      <c r="D60" s="81">
        <v>20</v>
      </c>
      <c r="E60" s="81">
        <v>869</v>
      </c>
      <c r="F60" s="81">
        <v>5.5</v>
      </c>
      <c r="G60" s="81">
        <v>1032</v>
      </c>
      <c r="H60" s="81">
        <v>7</v>
      </c>
      <c r="I60" s="81">
        <v>1195</v>
      </c>
      <c r="J60" s="81">
        <v>8.5</v>
      </c>
      <c r="K60" s="174"/>
      <c r="L60" s="79"/>
      <c r="M60" s="79"/>
    </row>
    <row r="61" spans="1:13" ht="16.5" thickBot="1">
      <c r="C61" s="482"/>
      <c r="D61" s="81">
        <v>25</v>
      </c>
      <c r="E61" s="81">
        <v>816</v>
      </c>
      <c r="F61" s="81">
        <v>5</v>
      </c>
      <c r="G61" s="81">
        <v>970</v>
      </c>
      <c r="H61" s="81">
        <v>6</v>
      </c>
      <c r="I61" s="81">
        <v>1123</v>
      </c>
      <c r="J61" s="81">
        <v>7.5</v>
      </c>
      <c r="K61" s="174"/>
      <c r="L61" s="79"/>
      <c r="M61" s="79"/>
    </row>
    <row r="62" spans="1:13" ht="16.5" thickBot="1">
      <c r="C62" s="482"/>
      <c r="D62" s="81">
        <v>30</v>
      </c>
      <c r="E62" s="81">
        <v>762</v>
      </c>
      <c r="F62" s="81">
        <v>4.5</v>
      </c>
      <c r="G62" s="81">
        <v>906</v>
      </c>
      <c r="H62" s="81">
        <v>5.5</v>
      </c>
      <c r="I62" s="81">
        <v>1050</v>
      </c>
      <c r="J62" s="81">
        <v>7</v>
      </c>
      <c r="K62" s="174"/>
      <c r="L62" s="79"/>
      <c r="M62" s="79"/>
    </row>
    <row r="63" spans="1:13" ht="16.5" thickBot="1">
      <c r="C63" s="482"/>
      <c r="D63" s="81">
        <v>35</v>
      </c>
      <c r="E63" s="81">
        <v>705</v>
      </c>
      <c r="F63" s="81">
        <v>4</v>
      </c>
      <c r="G63" s="81">
        <v>840</v>
      </c>
      <c r="H63" s="81">
        <v>5</v>
      </c>
      <c r="I63" s="81">
        <v>974</v>
      </c>
      <c r="J63" s="81">
        <v>6</v>
      </c>
      <c r="K63" s="174"/>
      <c r="L63" s="79"/>
      <c r="M63" s="79"/>
    </row>
    <row r="64" spans="1:13" ht="16.5" thickBot="1">
      <c r="C64" s="482"/>
      <c r="D64" s="81">
        <v>40</v>
      </c>
      <c r="E64" s="81">
        <v>647</v>
      </c>
      <c r="F64" s="81">
        <v>3.5</v>
      </c>
      <c r="G64" s="81">
        <v>771</v>
      </c>
      <c r="H64" s="81">
        <v>4.5</v>
      </c>
      <c r="I64" s="81">
        <v>895</v>
      </c>
      <c r="J64" s="81">
        <v>5.5</v>
      </c>
      <c r="K64" s="174"/>
    </row>
    <row r="65" spans="3:11" ht="16.5" thickBot="1">
      <c r="C65" s="482"/>
      <c r="D65" s="81">
        <v>45</v>
      </c>
      <c r="E65" s="81">
        <v>586</v>
      </c>
      <c r="F65" s="81">
        <v>3</v>
      </c>
      <c r="G65" s="81">
        <v>700</v>
      </c>
      <c r="H65" s="81">
        <v>4</v>
      </c>
      <c r="I65" s="81">
        <v>814</v>
      </c>
      <c r="J65" s="81">
        <v>4.5</v>
      </c>
      <c r="K65" s="174"/>
    </row>
    <row r="66" spans="3:11" ht="16.5" thickBot="1">
      <c r="C66" s="482" t="s">
        <v>229</v>
      </c>
      <c r="D66" s="81">
        <v>20</v>
      </c>
      <c r="E66" s="81">
        <v>1032</v>
      </c>
      <c r="F66" s="81">
        <v>7</v>
      </c>
      <c r="G66" s="81">
        <v>1215</v>
      </c>
      <c r="H66" s="81">
        <v>8.5</v>
      </c>
      <c r="I66" s="81">
        <v>1397</v>
      </c>
      <c r="J66" s="81">
        <v>11</v>
      </c>
      <c r="K66" s="174"/>
    </row>
    <row r="67" spans="3:11" ht="16.5" thickBot="1">
      <c r="C67" s="482"/>
      <c r="D67" s="81">
        <v>25</v>
      </c>
      <c r="E67" s="81">
        <v>969</v>
      </c>
      <c r="F67" s="81">
        <v>6</v>
      </c>
      <c r="G67" s="81">
        <v>1142</v>
      </c>
      <c r="H67" s="81">
        <v>8</v>
      </c>
      <c r="I67" s="81">
        <v>1315</v>
      </c>
      <c r="J67" s="81">
        <v>10</v>
      </c>
      <c r="K67" s="174"/>
    </row>
    <row r="68" spans="3:11" ht="16.5" thickBot="1">
      <c r="C68" s="482"/>
      <c r="D68" s="81">
        <v>30</v>
      </c>
      <c r="E68" s="81">
        <v>904</v>
      </c>
      <c r="F68" s="81">
        <v>5.5</v>
      </c>
      <c r="G68" s="81">
        <v>1067</v>
      </c>
      <c r="H68" s="81">
        <v>7</v>
      </c>
      <c r="I68" s="81">
        <v>1230</v>
      </c>
      <c r="J68" s="81">
        <v>9</v>
      </c>
      <c r="K68" s="174"/>
    </row>
    <row r="69" spans="3:11" ht="16.5" thickBot="1">
      <c r="C69" s="482"/>
      <c r="D69" s="81">
        <v>35</v>
      </c>
      <c r="E69" s="81">
        <v>836</v>
      </c>
      <c r="F69" s="81">
        <v>5</v>
      </c>
      <c r="G69" s="81">
        <v>989</v>
      </c>
      <c r="H69" s="81">
        <v>6.5</v>
      </c>
      <c r="I69" s="81">
        <v>1142</v>
      </c>
      <c r="J69" s="81">
        <v>8</v>
      </c>
      <c r="K69" s="174"/>
    </row>
    <row r="70" spans="3:11" ht="16.5" thickBot="1">
      <c r="C70" s="482"/>
      <c r="D70" s="81">
        <v>40</v>
      </c>
      <c r="E70" s="81">
        <v>766</v>
      </c>
      <c r="F70" s="81">
        <v>4.5</v>
      </c>
      <c r="G70" s="81">
        <v>909</v>
      </c>
      <c r="H70" s="81">
        <v>5.5</v>
      </c>
      <c r="I70" s="81">
        <v>1051</v>
      </c>
      <c r="J70" s="81">
        <v>7</v>
      </c>
      <c r="K70" s="174"/>
    </row>
    <row r="71" spans="3:11" ht="16.5" thickBot="1">
      <c r="C71" s="482"/>
      <c r="D71" s="81">
        <v>45</v>
      </c>
      <c r="E71" s="81">
        <v>694</v>
      </c>
      <c r="F71" s="81">
        <v>3.5</v>
      </c>
      <c r="G71" s="81">
        <v>826</v>
      </c>
      <c r="H71" s="81">
        <v>5</v>
      </c>
      <c r="I71" s="81">
        <v>957</v>
      </c>
      <c r="J71" s="81">
        <v>6</v>
      </c>
      <c r="K71" s="174"/>
    </row>
    <row r="72" spans="3:11" ht="16.5" thickBot="1">
      <c r="C72" s="482" t="s">
        <v>231</v>
      </c>
      <c r="D72" s="81">
        <v>20</v>
      </c>
      <c r="E72" s="81">
        <v>1223</v>
      </c>
      <c r="F72" s="81">
        <v>9</v>
      </c>
      <c r="G72" s="81">
        <v>1421</v>
      </c>
      <c r="H72" s="81">
        <v>11</v>
      </c>
      <c r="I72" s="81">
        <v>1618</v>
      </c>
      <c r="J72" s="81">
        <v>13</v>
      </c>
      <c r="K72" s="174"/>
    </row>
    <row r="73" spans="3:11" ht="16.5" thickBot="1">
      <c r="C73" s="482"/>
      <c r="D73" s="81">
        <v>25</v>
      </c>
      <c r="E73" s="81">
        <v>1149</v>
      </c>
      <c r="F73" s="81">
        <v>8</v>
      </c>
      <c r="G73" s="81">
        <v>1337</v>
      </c>
      <c r="H73" s="81">
        <v>10</v>
      </c>
      <c r="I73" s="81">
        <v>1524</v>
      </c>
      <c r="J73" s="81">
        <v>12</v>
      </c>
      <c r="K73" s="174"/>
    </row>
    <row r="74" spans="3:11" ht="16.5" thickBot="1">
      <c r="C74" s="482"/>
      <c r="D74" s="81">
        <v>30</v>
      </c>
      <c r="E74" s="81">
        <v>1072</v>
      </c>
      <c r="F74" s="81">
        <v>7</v>
      </c>
      <c r="G74" s="81">
        <v>1249</v>
      </c>
      <c r="H74" s="81">
        <v>9</v>
      </c>
      <c r="I74" s="81">
        <v>1426</v>
      </c>
      <c r="J74" s="81">
        <v>11</v>
      </c>
      <c r="K74" s="174"/>
    </row>
    <row r="75" spans="3:11" ht="16.5" thickBot="1">
      <c r="C75" s="482"/>
      <c r="D75" s="81">
        <v>35</v>
      </c>
      <c r="E75" s="81">
        <v>992</v>
      </c>
      <c r="F75" s="81">
        <v>6.5</v>
      </c>
      <c r="G75" s="81">
        <v>1158</v>
      </c>
      <c r="H75" s="81">
        <v>8</v>
      </c>
      <c r="I75" s="81">
        <v>1324</v>
      </c>
      <c r="J75" s="81">
        <v>10</v>
      </c>
      <c r="K75" s="174"/>
    </row>
    <row r="76" spans="3:11" ht="16.5" thickBot="1">
      <c r="C76" s="482"/>
      <c r="D76" s="81">
        <v>40</v>
      </c>
      <c r="E76" s="81">
        <v>908</v>
      </c>
      <c r="F76" s="81">
        <v>5.5</v>
      </c>
      <c r="G76" s="81">
        <v>1063</v>
      </c>
      <c r="H76" s="81">
        <v>7</v>
      </c>
      <c r="I76" s="81">
        <v>1218</v>
      </c>
      <c r="J76" s="81">
        <v>8.5</v>
      </c>
      <c r="K76" s="174"/>
    </row>
    <row r="77" spans="3:11" ht="16.5" thickBot="1">
      <c r="C77" s="482"/>
      <c r="D77" s="81">
        <v>45</v>
      </c>
      <c r="E77" s="81">
        <v>821</v>
      </c>
      <c r="F77" s="81">
        <v>5</v>
      </c>
      <c r="G77" s="81">
        <v>964</v>
      </c>
      <c r="H77" s="81">
        <v>6</v>
      </c>
      <c r="I77" s="81">
        <v>1108</v>
      </c>
      <c r="J77" s="81">
        <v>7.5</v>
      </c>
      <c r="K77" s="174"/>
    </row>
    <row r="78" spans="3:11" ht="16.5" thickBot="1">
      <c r="C78" s="482" t="s">
        <v>233</v>
      </c>
      <c r="D78" s="81">
        <v>20</v>
      </c>
      <c r="E78" s="81">
        <v>1369</v>
      </c>
      <c r="F78" s="81">
        <v>11</v>
      </c>
      <c r="G78" s="81">
        <v>1579</v>
      </c>
      <c r="H78" s="81">
        <v>13</v>
      </c>
      <c r="I78" s="81">
        <v>1788</v>
      </c>
      <c r="J78" s="81">
        <v>15</v>
      </c>
      <c r="K78" s="174"/>
    </row>
    <row r="79" spans="3:11" ht="16.5" thickBot="1">
      <c r="C79" s="482"/>
      <c r="D79" s="81">
        <v>25</v>
      </c>
      <c r="E79" s="81">
        <v>1288</v>
      </c>
      <c r="F79" s="81">
        <v>9.5</v>
      </c>
      <c r="G79" s="81">
        <v>1486</v>
      </c>
      <c r="H79" s="81">
        <v>12</v>
      </c>
      <c r="I79" s="81">
        <v>1685</v>
      </c>
      <c r="J79" s="81">
        <v>14</v>
      </c>
      <c r="K79" s="174"/>
    </row>
    <row r="80" spans="3:11" ht="16.5" thickBot="1">
      <c r="C80" s="482"/>
      <c r="D80" s="81">
        <v>30</v>
      </c>
      <c r="E80" s="81">
        <v>1203</v>
      </c>
      <c r="F80" s="81">
        <v>8.5</v>
      </c>
      <c r="G80" s="81">
        <v>1390</v>
      </c>
      <c r="H80" s="81">
        <v>11</v>
      </c>
      <c r="I80" s="81">
        <v>1577</v>
      </c>
      <c r="J80" s="81">
        <v>13</v>
      </c>
      <c r="K80" s="174"/>
    </row>
    <row r="81" spans="3:11" ht="16.5" thickBot="1">
      <c r="C81" s="482"/>
      <c r="D81" s="81">
        <v>35</v>
      </c>
      <c r="E81" s="81">
        <v>1114</v>
      </c>
      <c r="F81" s="81">
        <v>7.5</v>
      </c>
      <c r="G81" s="81">
        <v>1288</v>
      </c>
      <c r="H81" s="81">
        <v>9</v>
      </c>
      <c r="I81" s="81">
        <v>1463</v>
      </c>
      <c r="J81" s="81">
        <v>12</v>
      </c>
      <c r="K81" s="174"/>
    </row>
    <row r="82" spans="3:11" ht="16.5" thickBot="1">
      <c r="C82" s="482"/>
      <c r="D82" s="81">
        <v>40</v>
      </c>
      <c r="E82" s="81">
        <v>1020</v>
      </c>
      <c r="F82" s="81">
        <v>5.5</v>
      </c>
      <c r="G82" s="81">
        <v>1182</v>
      </c>
      <c r="H82" s="81">
        <v>8</v>
      </c>
      <c r="I82" s="81">
        <v>1344</v>
      </c>
      <c r="J82" s="81">
        <v>10</v>
      </c>
      <c r="K82" s="174"/>
    </row>
    <row r="83" spans="3:11" ht="16.5" thickBot="1">
      <c r="C83" s="482"/>
      <c r="D83" s="81">
        <v>45</v>
      </c>
      <c r="E83" s="81">
        <v>922</v>
      </c>
      <c r="F83" s="81">
        <v>5</v>
      </c>
      <c r="G83" s="81">
        <v>1071</v>
      </c>
      <c r="H83" s="81">
        <v>7</v>
      </c>
      <c r="I83" s="81">
        <v>1220</v>
      </c>
      <c r="J83" s="81">
        <v>8</v>
      </c>
      <c r="K83" s="174"/>
    </row>
    <row r="84" spans="3:11" ht="16.5" thickBot="1">
      <c r="C84" s="482" t="s">
        <v>235</v>
      </c>
      <c r="D84" s="81">
        <v>20</v>
      </c>
      <c r="E84" s="81">
        <v>1529</v>
      </c>
      <c r="F84" s="81">
        <v>12</v>
      </c>
      <c r="G84" s="81">
        <v>1776</v>
      </c>
      <c r="H84" s="81">
        <v>15</v>
      </c>
      <c r="I84" s="81">
        <v>2023</v>
      </c>
      <c r="J84" s="81">
        <v>17</v>
      </c>
      <c r="K84" s="174"/>
    </row>
    <row r="85" spans="3:11" ht="16.5" thickBot="1">
      <c r="C85" s="482"/>
      <c r="D85" s="81">
        <v>25</v>
      </c>
      <c r="E85" s="81">
        <v>1436</v>
      </c>
      <c r="F85" s="81">
        <v>11</v>
      </c>
      <c r="G85" s="81">
        <v>1670</v>
      </c>
      <c r="H85" s="81">
        <v>14</v>
      </c>
      <c r="I85" s="81">
        <v>1905</v>
      </c>
      <c r="J85" s="81">
        <v>17</v>
      </c>
      <c r="K85" s="174"/>
    </row>
    <row r="86" spans="3:11" ht="16.5" thickBot="1">
      <c r="C86" s="482"/>
      <c r="D86" s="81">
        <v>30</v>
      </c>
      <c r="E86" s="81">
        <v>1338</v>
      </c>
      <c r="F86" s="81">
        <v>10</v>
      </c>
      <c r="G86" s="81">
        <v>1559</v>
      </c>
      <c r="H86" s="81">
        <v>13</v>
      </c>
      <c r="I86" s="81">
        <v>1781</v>
      </c>
      <c r="J86" s="81">
        <v>15</v>
      </c>
      <c r="K86" s="174"/>
    </row>
    <row r="87" spans="3:11" ht="16.5" thickBot="1">
      <c r="C87" s="482"/>
      <c r="D87" s="81">
        <v>35</v>
      </c>
      <c r="E87" s="81">
        <v>1235</v>
      </c>
      <c r="F87" s="81">
        <v>9</v>
      </c>
      <c r="G87" s="81">
        <v>1443</v>
      </c>
      <c r="H87" s="81">
        <v>11</v>
      </c>
      <c r="I87" s="81">
        <v>1650</v>
      </c>
      <c r="J87" s="81">
        <v>14</v>
      </c>
      <c r="K87" s="174"/>
    </row>
    <row r="88" spans="3:11" ht="16.5" thickBot="1">
      <c r="C88" s="482"/>
      <c r="D88" s="81">
        <v>40</v>
      </c>
      <c r="E88" s="81">
        <v>1127</v>
      </c>
      <c r="F88" s="81">
        <v>8</v>
      </c>
      <c r="G88" s="81">
        <v>1320</v>
      </c>
      <c r="H88" s="81">
        <v>10</v>
      </c>
      <c r="I88" s="81">
        <v>1513</v>
      </c>
      <c r="J88" s="81">
        <v>12</v>
      </c>
      <c r="K88" s="174"/>
    </row>
    <row r="89" spans="3:11" ht="16.5" thickBot="1">
      <c r="C89" s="482"/>
      <c r="D89" s="81">
        <v>45</v>
      </c>
      <c r="E89" s="81">
        <v>1013</v>
      </c>
      <c r="F89" s="81">
        <v>6.5</v>
      </c>
      <c r="G89" s="81">
        <v>1191</v>
      </c>
      <c r="H89" s="81">
        <v>8.5</v>
      </c>
      <c r="I89" s="81">
        <v>1368</v>
      </c>
      <c r="J89" s="81">
        <v>11</v>
      </c>
      <c r="K89" s="174"/>
    </row>
    <row r="90" spans="3:11" ht="16.5" thickBot="1">
      <c r="C90" s="482" t="s">
        <v>324</v>
      </c>
      <c r="D90" s="81">
        <v>20</v>
      </c>
      <c r="E90" s="81">
        <v>2332</v>
      </c>
      <c r="F90" s="81">
        <v>24</v>
      </c>
      <c r="G90" s="81">
        <v>2717</v>
      </c>
      <c r="H90" s="81">
        <v>29</v>
      </c>
      <c r="I90" s="81">
        <v>3103</v>
      </c>
      <c r="J90" s="81">
        <v>32</v>
      </c>
      <c r="K90" s="174"/>
    </row>
    <row r="91" spans="3:11" ht="16.5" thickBot="1">
      <c r="C91" s="482"/>
      <c r="D91" s="81">
        <v>25</v>
      </c>
      <c r="E91" s="81">
        <v>2200</v>
      </c>
      <c r="F91" s="81">
        <v>22</v>
      </c>
      <c r="G91" s="81">
        <v>2566</v>
      </c>
      <c r="H91" s="81">
        <v>27</v>
      </c>
      <c r="I91" s="81">
        <v>2933</v>
      </c>
      <c r="J91" s="81">
        <v>30</v>
      </c>
      <c r="K91" s="174"/>
    </row>
    <row r="92" spans="3:11" ht="16.5" thickBot="1">
      <c r="C92" s="482"/>
      <c r="D92" s="81">
        <v>30</v>
      </c>
      <c r="E92" s="81">
        <v>2063</v>
      </c>
      <c r="F92" s="81">
        <v>20</v>
      </c>
      <c r="G92" s="81">
        <v>2409</v>
      </c>
      <c r="H92" s="81">
        <v>25</v>
      </c>
      <c r="I92" s="81">
        <v>2755</v>
      </c>
      <c r="J92" s="81">
        <v>27</v>
      </c>
      <c r="K92" s="174"/>
    </row>
    <row r="93" spans="3:11" ht="16.5" thickBot="1">
      <c r="C93" s="482"/>
      <c r="D93" s="81">
        <v>35</v>
      </c>
      <c r="E93" s="81">
        <v>1920</v>
      </c>
      <c r="F93" s="81">
        <v>17</v>
      </c>
      <c r="G93" s="81">
        <v>2245</v>
      </c>
      <c r="H93" s="81">
        <v>22</v>
      </c>
      <c r="I93" s="81">
        <v>2569</v>
      </c>
      <c r="J93" s="81">
        <v>25</v>
      </c>
      <c r="K93" s="174"/>
    </row>
    <row r="94" spans="3:11" ht="16.5" thickBot="1">
      <c r="C94" s="482"/>
      <c r="D94" s="81">
        <v>40</v>
      </c>
      <c r="E94" s="81">
        <v>1770</v>
      </c>
      <c r="F94" s="81">
        <v>16</v>
      </c>
      <c r="G94" s="81">
        <v>2073</v>
      </c>
      <c r="H94" s="81">
        <v>20</v>
      </c>
      <c r="I94" s="81">
        <v>2376</v>
      </c>
      <c r="J94" s="81">
        <v>22</v>
      </c>
      <c r="K94" s="174"/>
    </row>
    <row r="95" spans="3:11" ht="16.5" thickBot="1">
      <c r="C95" s="482"/>
      <c r="D95" s="81">
        <v>45</v>
      </c>
      <c r="E95" s="81">
        <v>1614</v>
      </c>
      <c r="F95" s="81">
        <v>15</v>
      </c>
      <c r="G95" s="81">
        <v>1894</v>
      </c>
      <c r="H95" s="81">
        <v>18</v>
      </c>
      <c r="I95" s="81">
        <v>2173</v>
      </c>
      <c r="J95" s="81">
        <v>19</v>
      </c>
      <c r="K95" s="174"/>
    </row>
    <row r="96" spans="3:11" ht="16.5" thickBot="1">
      <c r="C96" s="482" t="s">
        <v>325</v>
      </c>
      <c r="D96" s="81">
        <v>20</v>
      </c>
      <c r="E96" s="81">
        <v>2685</v>
      </c>
      <c r="F96" s="81">
        <v>26</v>
      </c>
      <c r="G96" s="81">
        <v>3115</v>
      </c>
      <c r="H96" s="81">
        <v>32</v>
      </c>
      <c r="I96" s="81">
        <v>3545</v>
      </c>
      <c r="J96" s="81">
        <v>38</v>
      </c>
      <c r="K96" s="174"/>
    </row>
    <row r="97" spans="1:11" ht="16.5" thickBot="1">
      <c r="C97" s="482"/>
      <c r="D97" s="81">
        <v>25</v>
      </c>
      <c r="E97" s="81">
        <v>2536</v>
      </c>
      <c r="F97" s="81">
        <v>24</v>
      </c>
      <c r="G97" s="81">
        <v>2944</v>
      </c>
      <c r="H97" s="81">
        <v>30</v>
      </c>
      <c r="I97" s="81">
        <v>3352</v>
      </c>
      <c r="J97" s="81">
        <v>36</v>
      </c>
      <c r="K97" s="174"/>
    </row>
    <row r="98" spans="1:11" ht="16.5" thickBot="1">
      <c r="C98" s="482"/>
      <c r="D98" s="81">
        <v>30</v>
      </c>
      <c r="E98" s="81">
        <v>2380</v>
      </c>
      <c r="F98" s="81">
        <v>22</v>
      </c>
      <c r="G98" s="81">
        <v>2765</v>
      </c>
      <c r="H98" s="81">
        <v>27</v>
      </c>
      <c r="I98" s="81">
        <v>3150</v>
      </c>
      <c r="J98" s="81">
        <v>33</v>
      </c>
      <c r="K98" s="174"/>
    </row>
    <row r="99" spans="1:11" ht="16.5" thickBot="1">
      <c r="C99" s="482"/>
      <c r="D99" s="81">
        <v>35</v>
      </c>
      <c r="E99" s="81">
        <v>2215</v>
      </c>
      <c r="F99" s="81">
        <v>20</v>
      </c>
      <c r="G99" s="81">
        <v>2576</v>
      </c>
      <c r="H99" s="81">
        <v>25</v>
      </c>
      <c r="I99" s="81">
        <v>2937</v>
      </c>
      <c r="J99" s="81">
        <v>30</v>
      </c>
      <c r="K99" s="174"/>
    </row>
    <row r="100" spans="1:11" ht="16.5" thickBot="1">
      <c r="C100" s="482"/>
      <c r="D100" s="81">
        <v>40</v>
      </c>
      <c r="E100" s="81">
        <v>2043</v>
      </c>
      <c r="F100" s="81">
        <v>17</v>
      </c>
      <c r="G100" s="81">
        <v>2378</v>
      </c>
      <c r="H100" s="81">
        <v>22</v>
      </c>
      <c r="I100" s="81">
        <v>2713</v>
      </c>
      <c r="J100" s="81">
        <v>27</v>
      </c>
      <c r="K100" s="174"/>
    </row>
    <row r="101" spans="1:11" ht="16.5" thickBot="1">
      <c r="A101" s="82"/>
      <c r="B101" s="82"/>
      <c r="C101" s="482"/>
      <c r="D101" s="81">
        <v>45</v>
      </c>
      <c r="E101" s="81">
        <v>1861</v>
      </c>
      <c r="F101" s="81">
        <v>16</v>
      </c>
      <c r="G101" s="81">
        <v>2169</v>
      </c>
      <c r="H101" s="81">
        <v>19</v>
      </c>
      <c r="I101" s="81">
        <v>2477</v>
      </c>
      <c r="J101" s="81">
        <v>23</v>
      </c>
      <c r="K101" s="174"/>
    </row>
    <row r="102" spans="1:11" ht="16.5" thickBot="1">
      <c r="A102" s="82"/>
      <c r="B102" s="82"/>
      <c r="C102" s="483" t="s">
        <v>394</v>
      </c>
      <c r="D102" s="150">
        <v>20</v>
      </c>
      <c r="E102" s="150">
        <v>3267</v>
      </c>
      <c r="F102" s="150">
        <v>35</v>
      </c>
      <c r="G102" s="150">
        <v>3808</v>
      </c>
      <c r="H102" s="150">
        <v>42</v>
      </c>
      <c r="I102" s="150">
        <v>4342</v>
      </c>
      <c r="J102" s="150">
        <v>50</v>
      </c>
      <c r="K102" s="174"/>
    </row>
    <row r="103" spans="1:11" ht="16.5" thickBot="1">
      <c r="A103" s="82"/>
      <c r="B103" s="82"/>
      <c r="C103" s="484"/>
      <c r="D103" s="151">
        <v>25</v>
      </c>
      <c r="E103" s="151">
        <v>3040</v>
      </c>
      <c r="F103" s="151">
        <v>32</v>
      </c>
      <c r="G103" s="151">
        <v>3557</v>
      </c>
      <c r="H103" s="151">
        <v>39</v>
      </c>
      <c r="I103" s="151">
        <v>4068</v>
      </c>
      <c r="J103" s="151">
        <v>46</v>
      </c>
      <c r="K103" s="174"/>
    </row>
    <row r="104" spans="1:11" ht="16.5" thickBot="1">
      <c r="A104" s="82"/>
      <c r="B104" s="82"/>
      <c r="C104" s="484"/>
      <c r="D104" s="151">
        <v>30</v>
      </c>
      <c r="E104" s="151">
        <v>2816</v>
      </c>
      <c r="F104" s="151">
        <v>29</v>
      </c>
      <c r="G104" s="151">
        <v>3307</v>
      </c>
      <c r="H104" s="151">
        <v>36</v>
      </c>
      <c r="I104" s="151">
        <v>3796</v>
      </c>
      <c r="J104" s="151">
        <v>42</v>
      </c>
      <c r="K104" s="174"/>
    </row>
    <row r="105" spans="1:11" ht="16.5" thickBot="1">
      <c r="A105" s="82"/>
      <c r="B105" s="82"/>
      <c r="C105" s="484"/>
      <c r="D105" s="151">
        <v>35</v>
      </c>
      <c r="E105" s="151">
        <v>2594</v>
      </c>
      <c r="F105" s="151">
        <v>26</v>
      </c>
      <c r="G105" s="151">
        <v>3060</v>
      </c>
      <c r="H105" s="151">
        <v>32</v>
      </c>
      <c r="I105" s="151">
        <v>3526</v>
      </c>
      <c r="J105" s="151">
        <v>39</v>
      </c>
      <c r="K105" s="174"/>
    </row>
    <row r="106" spans="1:11" ht="16.5" thickBot="1">
      <c r="A106" s="82"/>
      <c r="B106" s="82"/>
      <c r="C106" s="484"/>
      <c r="D106" s="151">
        <v>40</v>
      </c>
      <c r="E106" s="151">
        <v>2373</v>
      </c>
      <c r="F106" s="151">
        <v>23</v>
      </c>
      <c r="G106" s="151">
        <v>2816</v>
      </c>
      <c r="H106" s="151">
        <v>29</v>
      </c>
      <c r="I106" s="151">
        <v>3259</v>
      </c>
      <c r="J106" s="151">
        <v>35</v>
      </c>
      <c r="K106" s="174"/>
    </row>
    <row r="107" spans="1:11" ht="16.5" thickBot="1">
      <c r="A107" s="82"/>
      <c r="B107" s="82"/>
      <c r="C107" s="485"/>
      <c r="D107" s="151">
        <v>45</v>
      </c>
      <c r="E107" s="151">
        <v>2156</v>
      </c>
      <c r="F107" s="151">
        <v>19</v>
      </c>
      <c r="G107" s="151">
        <v>2573</v>
      </c>
      <c r="H107" s="151">
        <v>25</v>
      </c>
      <c r="I107" s="151">
        <v>2993</v>
      </c>
      <c r="J107" s="151">
        <v>31</v>
      </c>
      <c r="K107" s="174"/>
    </row>
    <row r="108" spans="1:11" ht="16.5" thickBot="1">
      <c r="A108" s="82"/>
      <c r="B108" s="82"/>
      <c r="C108" s="483" t="s">
        <v>400</v>
      </c>
      <c r="D108" s="150">
        <v>20</v>
      </c>
      <c r="E108" s="150">
        <v>3648</v>
      </c>
      <c r="F108" s="150">
        <v>40</v>
      </c>
      <c r="G108" s="150">
        <v>4236</v>
      </c>
      <c r="H108" s="150">
        <v>48</v>
      </c>
      <c r="I108" s="150">
        <v>4811</v>
      </c>
      <c r="J108" s="150">
        <v>56</v>
      </c>
      <c r="K108" s="174"/>
    </row>
    <row r="109" spans="1:11" ht="16.5" thickBot="1">
      <c r="A109" s="82"/>
      <c r="B109" s="82"/>
      <c r="C109" s="484"/>
      <c r="D109" s="151">
        <v>25</v>
      </c>
      <c r="E109" s="151">
        <v>3418</v>
      </c>
      <c r="F109" s="151">
        <v>37</v>
      </c>
      <c r="G109" s="151">
        <v>3981</v>
      </c>
      <c r="H109" s="151">
        <v>45</v>
      </c>
      <c r="I109" s="151">
        <v>4522</v>
      </c>
      <c r="J109" s="151">
        <v>52</v>
      </c>
      <c r="K109" s="174"/>
    </row>
    <row r="110" spans="1:11" ht="16.5" thickBot="1">
      <c r="A110" s="82"/>
      <c r="B110" s="82"/>
      <c r="C110" s="484"/>
      <c r="D110" s="151">
        <v>30</v>
      </c>
      <c r="E110" s="151">
        <v>3186</v>
      </c>
      <c r="F110" s="151">
        <v>34</v>
      </c>
      <c r="G110" s="151">
        <v>3726</v>
      </c>
      <c r="H110" s="151">
        <v>41</v>
      </c>
      <c r="I110" s="151">
        <v>4232</v>
      </c>
      <c r="J110" s="151">
        <v>48</v>
      </c>
      <c r="K110" s="174"/>
    </row>
    <row r="111" spans="1:11" ht="16.5" thickBot="1">
      <c r="A111" s="82"/>
      <c r="B111" s="82"/>
      <c r="C111" s="484"/>
      <c r="D111" s="151">
        <v>35</v>
      </c>
      <c r="E111" s="151">
        <v>2955</v>
      </c>
      <c r="F111" s="151">
        <v>31</v>
      </c>
      <c r="G111" s="151">
        <v>3469</v>
      </c>
      <c r="H111" s="151">
        <v>38</v>
      </c>
      <c r="I111" s="151">
        <v>3942</v>
      </c>
      <c r="J111" s="151">
        <v>44</v>
      </c>
      <c r="K111" s="174"/>
    </row>
    <row r="112" spans="1:11" ht="16.5" thickBot="1">
      <c r="A112" s="82"/>
      <c r="B112" s="82"/>
      <c r="C112" s="484"/>
      <c r="D112" s="151">
        <v>40</v>
      </c>
      <c r="E112" s="151">
        <v>2722</v>
      </c>
      <c r="F112" s="151">
        <v>27</v>
      </c>
      <c r="G112" s="151">
        <v>3212</v>
      </c>
      <c r="H112" s="151">
        <v>4</v>
      </c>
      <c r="I112" s="151">
        <v>3651</v>
      </c>
      <c r="J112" s="151">
        <v>40</v>
      </c>
      <c r="K112" s="174"/>
    </row>
    <row r="113" spans="1:11" ht="16.5" thickBot="1">
      <c r="A113" s="82"/>
      <c r="B113" s="82"/>
      <c r="C113" s="485"/>
      <c r="D113" s="151">
        <v>45</v>
      </c>
      <c r="E113" s="151">
        <v>2490</v>
      </c>
      <c r="F113" s="151">
        <v>24</v>
      </c>
      <c r="G113" s="151">
        <v>2955</v>
      </c>
      <c r="H113" s="151">
        <v>31</v>
      </c>
      <c r="I113" s="151">
        <v>3358</v>
      </c>
      <c r="J113" s="151">
        <v>36</v>
      </c>
      <c r="K113" s="174"/>
    </row>
    <row r="114" spans="1:11" ht="15" customHeight="1" thickBot="1">
      <c r="A114" s="82"/>
      <c r="B114" s="82"/>
      <c r="C114" s="84"/>
      <c r="D114" s="82"/>
      <c r="E114" s="82"/>
      <c r="F114" s="82"/>
      <c r="G114" s="82"/>
      <c r="H114" s="82"/>
    </row>
    <row r="115" spans="1:11" ht="44.45" customHeight="1" thickBot="1">
      <c r="A115" s="83"/>
      <c r="B115" s="82"/>
      <c r="C115" s="481" t="s">
        <v>323</v>
      </c>
      <c r="D115" s="481" t="s">
        <v>326</v>
      </c>
      <c r="E115" s="481" t="s">
        <v>432</v>
      </c>
      <c r="F115" s="481"/>
      <c r="G115" s="481" t="s">
        <v>433</v>
      </c>
      <c r="H115" s="481"/>
      <c r="I115" s="481" t="s">
        <v>434</v>
      </c>
      <c r="J115" s="481"/>
      <c r="K115" s="173"/>
    </row>
    <row r="116" spans="1:11" ht="56.45" customHeight="1" thickBot="1">
      <c r="C116" s="481"/>
      <c r="D116" s="481"/>
      <c r="E116" s="100" t="s">
        <v>327</v>
      </c>
      <c r="F116" s="100" t="s">
        <v>328</v>
      </c>
      <c r="G116" s="100" t="s">
        <v>327</v>
      </c>
      <c r="H116" s="100" t="s">
        <v>328</v>
      </c>
      <c r="I116" s="100" t="s">
        <v>327</v>
      </c>
      <c r="J116" s="100" t="s">
        <v>328</v>
      </c>
      <c r="K116" s="173"/>
    </row>
    <row r="117" spans="1:11" ht="16.5" thickBot="1">
      <c r="C117" s="482" t="s">
        <v>237</v>
      </c>
      <c r="D117" s="81">
        <v>20</v>
      </c>
      <c r="E117" s="81">
        <v>925</v>
      </c>
      <c r="F117" s="81">
        <v>4</v>
      </c>
      <c r="G117" s="81">
        <v>1128</v>
      </c>
      <c r="H117" s="81">
        <v>6</v>
      </c>
      <c r="I117" s="81">
        <v>1195</v>
      </c>
      <c r="J117" s="81">
        <v>8</v>
      </c>
      <c r="K117" s="174"/>
    </row>
    <row r="118" spans="1:11" ht="16.5" thickBot="1">
      <c r="C118" s="482"/>
      <c r="D118" s="81">
        <v>25</v>
      </c>
      <c r="E118" s="81">
        <v>891</v>
      </c>
      <c r="F118" s="81">
        <v>4</v>
      </c>
      <c r="G118" s="81">
        <v>1089</v>
      </c>
      <c r="H118" s="81">
        <v>5.5</v>
      </c>
      <c r="I118" s="81">
        <v>1123</v>
      </c>
      <c r="J118" s="81">
        <v>7.5</v>
      </c>
      <c r="K118" s="174"/>
    </row>
    <row r="119" spans="1:11" ht="16.5" thickBot="1">
      <c r="C119" s="482"/>
      <c r="D119" s="81">
        <v>30</v>
      </c>
      <c r="E119" s="81">
        <v>856</v>
      </c>
      <c r="F119" s="81">
        <v>3.5</v>
      </c>
      <c r="G119" s="81">
        <v>1049</v>
      </c>
      <c r="H119" s="81">
        <v>5.5</v>
      </c>
      <c r="I119" s="81">
        <v>1050</v>
      </c>
      <c r="J119" s="81">
        <v>7</v>
      </c>
      <c r="K119" s="174"/>
    </row>
    <row r="120" spans="1:11" ht="16.5" thickBot="1">
      <c r="C120" s="482"/>
      <c r="D120" s="81">
        <v>35</v>
      </c>
      <c r="E120" s="81">
        <v>820</v>
      </c>
      <c r="F120" s="81">
        <v>3.5</v>
      </c>
      <c r="G120" s="81">
        <v>1008</v>
      </c>
      <c r="H120" s="81">
        <v>5</v>
      </c>
      <c r="I120" s="81">
        <v>974</v>
      </c>
      <c r="J120" s="81">
        <v>6.5</v>
      </c>
      <c r="K120" s="174"/>
    </row>
    <row r="121" spans="1:11" ht="16.5" thickBot="1">
      <c r="C121" s="482"/>
      <c r="D121" s="81">
        <v>40</v>
      </c>
      <c r="E121" s="81">
        <v>783</v>
      </c>
      <c r="F121" s="81">
        <v>3</v>
      </c>
      <c r="G121" s="81">
        <v>966</v>
      </c>
      <c r="H121" s="81">
        <v>4.5</v>
      </c>
      <c r="I121" s="81">
        <v>895</v>
      </c>
      <c r="J121" s="81">
        <v>6</v>
      </c>
      <c r="K121" s="174"/>
    </row>
    <row r="122" spans="1:11" ht="16.5" thickBot="1">
      <c r="C122" s="482"/>
      <c r="D122" s="81">
        <v>45</v>
      </c>
      <c r="E122" s="81">
        <v>746</v>
      </c>
      <c r="F122" s="81">
        <v>3</v>
      </c>
      <c r="G122" s="81">
        <v>924</v>
      </c>
      <c r="H122" s="81">
        <v>4</v>
      </c>
      <c r="I122" s="81">
        <v>814</v>
      </c>
      <c r="J122" s="81">
        <v>5.5</v>
      </c>
      <c r="K122" s="174"/>
    </row>
    <row r="123" spans="1:11" ht="16.5" thickBot="1">
      <c r="C123" s="482" t="s">
        <v>239</v>
      </c>
      <c r="D123" s="81">
        <v>20</v>
      </c>
      <c r="E123" s="81">
        <v>1119</v>
      </c>
      <c r="F123" s="81">
        <v>6</v>
      </c>
      <c r="G123" s="81">
        <v>1357</v>
      </c>
      <c r="H123" s="81">
        <v>8</v>
      </c>
      <c r="I123" s="81">
        <v>1595</v>
      </c>
      <c r="J123" s="81">
        <v>11</v>
      </c>
      <c r="K123" s="174"/>
    </row>
    <row r="124" spans="1:11" ht="16.5" thickBot="1">
      <c r="C124" s="482"/>
      <c r="D124" s="81">
        <v>25</v>
      </c>
      <c r="E124" s="81">
        <v>1080</v>
      </c>
      <c r="F124" s="81">
        <v>5.5</v>
      </c>
      <c r="G124" s="81">
        <v>1314</v>
      </c>
      <c r="H124" s="81">
        <v>7.5</v>
      </c>
      <c r="I124" s="81">
        <v>1547</v>
      </c>
      <c r="J124" s="81">
        <v>10</v>
      </c>
      <c r="K124" s="174"/>
    </row>
    <row r="125" spans="1:11" ht="16.5" thickBot="1">
      <c r="C125" s="482"/>
      <c r="D125" s="81">
        <v>30</v>
      </c>
      <c r="E125" s="81">
        <v>1040</v>
      </c>
      <c r="F125" s="81">
        <v>5</v>
      </c>
      <c r="G125" s="81">
        <v>1270</v>
      </c>
      <c r="H125" s="81">
        <v>7</v>
      </c>
      <c r="I125" s="81">
        <v>1499</v>
      </c>
      <c r="J125" s="81">
        <v>9.5</v>
      </c>
      <c r="K125" s="174"/>
    </row>
    <row r="126" spans="1:11" ht="16.5" thickBot="1">
      <c r="C126" s="482"/>
      <c r="D126" s="81">
        <v>35</v>
      </c>
      <c r="E126" s="81">
        <v>1000</v>
      </c>
      <c r="F126" s="81">
        <v>4.5</v>
      </c>
      <c r="G126" s="81">
        <v>1225</v>
      </c>
      <c r="H126" s="81">
        <v>7</v>
      </c>
      <c r="I126" s="81">
        <v>1450</v>
      </c>
      <c r="J126" s="81">
        <v>9</v>
      </c>
      <c r="K126" s="174"/>
    </row>
    <row r="127" spans="1:11" ht="16.5" thickBot="1">
      <c r="C127" s="482"/>
      <c r="D127" s="81">
        <v>40</v>
      </c>
      <c r="E127" s="81">
        <v>959</v>
      </c>
      <c r="F127" s="81">
        <v>4.5</v>
      </c>
      <c r="G127" s="81">
        <v>1179</v>
      </c>
      <c r="H127" s="81">
        <v>6.5</v>
      </c>
      <c r="I127" s="81">
        <v>1399</v>
      </c>
      <c r="J127" s="81">
        <v>8.5</v>
      </c>
      <c r="K127" s="174"/>
    </row>
    <row r="128" spans="1:11" ht="16.5" thickBot="1">
      <c r="C128" s="482"/>
      <c r="D128" s="81">
        <v>45</v>
      </c>
      <c r="E128" s="81">
        <v>917</v>
      </c>
      <c r="F128" s="81">
        <v>4</v>
      </c>
      <c r="G128" s="81">
        <v>1133</v>
      </c>
      <c r="H128" s="81">
        <v>6</v>
      </c>
      <c r="I128" s="81">
        <v>1349</v>
      </c>
      <c r="J128" s="81">
        <v>8</v>
      </c>
      <c r="K128" s="174"/>
    </row>
    <row r="129" spans="3:11" ht="16.5" thickBot="1">
      <c r="C129" s="482" t="s">
        <v>316</v>
      </c>
      <c r="D129" s="81">
        <v>20</v>
      </c>
      <c r="E129" s="81">
        <v>1390</v>
      </c>
      <c r="F129" s="81">
        <v>9</v>
      </c>
      <c r="G129" s="81">
        <v>1683</v>
      </c>
      <c r="H129" s="81">
        <v>12</v>
      </c>
      <c r="I129" s="81">
        <v>1976</v>
      </c>
      <c r="J129" s="81">
        <v>14</v>
      </c>
      <c r="K129" s="174"/>
    </row>
    <row r="130" spans="3:11" ht="16.5" thickBot="1">
      <c r="C130" s="482"/>
      <c r="D130" s="81">
        <v>25</v>
      </c>
      <c r="E130" s="81">
        <v>1341</v>
      </c>
      <c r="F130" s="81">
        <v>8</v>
      </c>
      <c r="G130" s="81">
        <v>1629</v>
      </c>
      <c r="H130" s="81">
        <v>11</v>
      </c>
      <c r="I130" s="81">
        <v>1916</v>
      </c>
      <c r="J130" s="81">
        <v>13</v>
      </c>
      <c r="K130" s="174"/>
    </row>
    <row r="131" spans="3:11" ht="16.5" thickBot="1">
      <c r="C131" s="482"/>
      <c r="D131" s="81">
        <v>30</v>
      </c>
      <c r="E131" s="81">
        <v>1292</v>
      </c>
      <c r="F131" s="81">
        <v>7</v>
      </c>
      <c r="G131" s="81">
        <v>1574</v>
      </c>
      <c r="H131" s="81">
        <v>10</v>
      </c>
      <c r="I131" s="81">
        <v>1856</v>
      </c>
      <c r="J131" s="81">
        <v>13</v>
      </c>
      <c r="K131" s="174"/>
    </row>
    <row r="132" spans="3:11" ht="16.5" thickBot="1">
      <c r="C132" s="482"/>
      <c r="D132" s="81">
        <v>35</v>
      </c>
      <c r="E132" s="81">
        <v>1242</v>
      </c>
      <c r="F132" s="81">
        <v>7</v>
      </c>
      <c r="G132" s="81">
        <v>1519</v>
      </c>
      <c r="H132" s="81">
        <v>10</v>
      </c>
      <c r="I132" s="81">
        <v>1795</v>
      </c>
      <c r="J132" s="81">
        <v>13</v>
      </c>
      <c r="K132" s="174"/>
    </row>
    <row r="133" spans="3:11" ht="16.5" thickBot="1">
      <c r="C133" s="482"/>
      <c r="D133" s="81">
        <v>40</v>
      </c>
      <c r="E133" s="81">
        <v>1192</v>
      </c>
      <c r="F133" s="81">
        <v>6</v>
      </c>
      <c r="G133" s="81">
        <v>1463</v>
      </c>
      <c r="H133" s="81">
        <v>9</v>
      </c>
      <c r="I133" s="81">
        <v>1733</v>
      </c>
      <c r="J133" s="81">
        <v>12</v>
      </c>
      <c r="K133" s="174"/>
    </row>
    <row r="134" spans="3:11" ht="16.5" thickBot="1">
      <c r="C134" s="482"/>
      <c r="D134" s="81">
        <v>45</v>
      </c>
      <c r="E134" s="81">
        <v>1141</v>
      </c>
      <c r="F134" s="81">
        <v>6</v>
      </c>
      <c r="G134" s="81">
        <v>1406</v>
      </c>
      <c r="H134" s="81">
        <v>9</v>
      </c>
      <c r="I134" s="81">
        <v>1671</v>
      </c>
      <c r="J134" s="81">
        <v>12</v>
      </c>
      <c r="K134" s="174"/>
    </row>
    <row r="135" spans="3:11" ht="16.5" thickBot="1">
      <c r="C135" s="482" t="s">
        <v>317</v>
      </c>
      <c r="D135" s="81">
        <v>20</v>
      </c>
      <c r="E135" s="81">
        <v>1744</v>
      </c>
      <c r="F135" s="81">
        <v>12</v>
      </c>
      <c r="G135" s="81">
        <v>2117</v>
      </c>
      <c r="H135" s="81">
        <v>16</v>
      </c>
      <c r="I135" s="81">
        <v>2489</v>
      </c>
      <c r="J135" s="81">
        <v>22</v>
      </c>
      <c r="K135" s="174"/>
    </row>
    <row r="136" spans="3:11" ht="16.5" thickBot="1">
      <c r="C136" s="482"/>
      <c r="D136" s="81">
        <v>25</v>
      </c>
      <c r="E136" s="81">
        <v>1671</v>
      </c>
      <c r="F136" s="81">
        <v>12</v>
      </c>
      <c r="G136" s="81">
        <v>2039</v>
      </c>
      <c r="H136" s="81">
        <v>15</v>
      </c>
      <c r="I136" s="81">
        <v>2408</v>
      </c>
      <c r="J136" s="81">
        <v>21</v>
      </c>
      <c r="K136" s="174"/>
    </row>
    <row r="137" spans="3:11" ht="16.5" thickBot="1">
      <c r="C137" s="482"/>
      <c r="D137" s="81">
        <v>30</v>
      </c>
      <c r="E137" s="81">
        <v>1597</v>
      </c>
      <c r="F137" s="81">
        <v>11</v>
      </c>
      <c r="G137" s="81">
        <v>1961</v>
      </c>
      <c r="H137" s="81">
        <v>14</v>
      </c>
      <c r="I137" s="81">
        <v>2325</v>
      </c>
      <c r="J137" s="81">
        <v>19</v>
      </c>
      <c r="K137" s="174"/>
    </row>
    <row r="138" spans="3:11" ht="16.5" thickBot="1">
      <c r="C138" s="482"/>
      <c r="D138" s="81">
        <v>35</v>
      </c>
      <c r="E138" s="81">
        <v>1523</v>
      </c>
      <c r="F138" s="81">
        <v>10</v>
      </c>
      <c r="G138" s="81">
        <v>1882</v>
      </c>
      <c r="H138" s="81">
        <v>14</v>
      </c>
      <c r="I138" s="81">
        <v>2242</v>
      </c>
      <c r="J138" s="81">
        <v>18</v>
      </c>
      <c r="K138" s="174"/>
    </row>
    <row r="139" spans="3:11" ht="16.5" thickBot="1">
      <c r="C139" s="482"/>
      <c r="D139" s="81">
        <v>40</v>
      </c>
      <c r="E139" s="81">
        <v>1448</v>
      </c>
      <c r="F139" s="81">
        <v>9</v>
      </c>
      <c r="G139" s="81">
        <v>1803</v>
      </c>
      <c r="H139" s="81">
        <v>13</v>
      </c>
      <c r="I139" s="81">
        <v>2157</v>
      </c>
      <c r="J139" s="81">
        <v>17</v>
      </c>
      <c r="K139" s="174"/>
    </row>
    <row r="140" spans="3:11" ht="16.5" thickBot="1">
      <c r="C140" s="482"/>
      <c r="D140" s="81">
        <v>45</v>
      </c>
      <c r="E140" s="81">
        <v>1372</v>
      </c>
      <c r="F140" s="81">
        <v>8</v>
      </c>
      <c r="G140" s="81">
        <v>1722</v>
      </c>
      <c r="H140" s="81">
        <v>12</v>
      </c>
      <c r="I140" s="81">
        <v>2072</v>
      </c>
      <c r="J140" s="81">
        <v>16</v>
      </c>
      <c r="K140" s="174"/>
    </row>
    <row r="141" spans="3:11" ht="16.5" thickBot="1">
      <c r="C141" s="483" t="s">
        <v>399</v>
      </c>
      <c r="D141" s="150">
        <v>20</v>
      </c>
      <c r="E141" s="150">
        <v>2443</v>
      </c>
      <c r="F141" s="150">
        <v>21</v>
      </c>
      <c r="G141" s="150">
        <v>2978</v>
      </c>
      <c r="H141" s="150">
        <v>27</v>
      </c>
      <c r="I141" s="150">
        <v>3569</v>
      </c>
      <c r="J141" s="150">
        <v>33</v>
      </c>
      <c r="K141" s="174"/>
    </row>
    <row r="142" spans="3:11" ht="16.5" thickBot="1">
      <c r="C142" s="484"/>
      <c r="D142" s="151">
        <v>25</v>
      </c>
      <c r="E142" s="151">
        <v>2326</v>
      </c>
      <c r="F142" s="151">
        <v>19</v>
      </c>
      <c r="G142" s="151">
        <v>2829</v>
      </c>
      <c r="H142" s="151">
        <v>25</v>
      </c>
      <c r="I142" s="151">
        <v>3391</v>
      </c>
      <c r="J142" s="151">
        <v>30</v>
      </c>
      <c r="K142" s="174"/>
    </row>
    <row r="143" spans="3:11" ht="16.5" thickBot="1">
      <c r="C143" s="484"/>
      <c r="D143" s="151">
        <v>30</v>
      </c>
      <c r="E143" s="151">
        <v>2195</v>
      </c>
      <c r="F143" s="151">
        <v>18</v>
      </c>
      <c r="G143" s="151">
        <v>2679</v>
      </c>
      <c r="H143" s="151">
        <v>23</v>
      </c>
      <c r="I143" s="151">
        <v>3194</v>
      </c>
      <c r="J143" s="151">
        <v>28</v>
      </c>
      <c r="K143" s="174"/>
    </row>
    <row r="144" spans="3:11" ht="16.5" thickBot="1">
      <c r="C144" s="484"/>
      <c r="D144" s="151">
        <v>35</v>
      </c>
      <c r="E144" s="151">
        <v>2055</v>
      </c>
      <c r="F144" s="151">
        <v>16</v>
      </c>
      <c r="G144" s="151">
        <v>2518</v>
      </c>
      <c r="H144" s="151">
        <v>21</v>
      </c>
      <c r="I144" s="151">
        <v>2997</v>
      </c>
      <c r="J144" s="151">
        <v>25</v>
      </c>
      <c r="K144" s="174"/>
    </row>
    <row r="145" spans="3:11" ht="16.5" thickBot="1">
      <c r="C145" s="484"/>
      <c r="D145" s="151">
        <v>40</v>
      </c>
      <c r="E145" s="151">
        <v>1907</v>
      </c>
      <c r="F145" s="151">
        <v>14</v>
      </c>
      <c r="G145" s="151">
        <v>2346</v>
      </c>
      <c r="H145" s="151">
        <v>19</v>
      </c>
      <c r="I145" s="151">
        <v>2798</v>
      </c>
      <c r="J145" s="151">
        <v>23</v>
      </c>
      <c r="K145" s="174"/>
    </row>
    <row r="146" spans="3:11" ht="16.5" thickBot="1">
      <c r="C146" s="485"/>
      <c r="D146" s="151">
        <v>45</v>
      </c>
      <c r="E146" s="151">
        <v>1754</v>
      </c>
      <c r="F146" s="151">
        <v>12</v>
      </c>
      <c r="G146" s="151">
        <v>2166</v>
      </c>
      <c r="H146" s="151">
        <v>15</v>
      </c>
      <c r="I146" s="151">
        <v>2594</v>
      </c>
      <c r="J146" s="151">
        <v>18</v>
      </c>
      <c r="K146" s="174"/>
    </row>
    <row r="147" spans="3:11" ht="16.5" thickBot="1">
      <c r="C147" s="483" t="s">
        <v>398</v>
      </c>
      <c r="D147" s="151">
        <v>20</v>
      </c>
      <c r="E147" s="151">
        <v>2842</v>
      </c>
      <c r="F147" s="151">
        <v>29</v>
      </c>
      <c r="G147" s="151">
        <v>3491</v>
      </c>
      <c r="H147" s="151">
        <v>33</v>
      </c>
      <c r="I147" s="151">
        <v>4031</v>
      </c>
      <c r="J147" s="151">
        <v>39</v>
      </c>
      <c r="K147" s="174"/>
    </row>
    <row r="148" spans="3:11" ht="16.5" thickBot="1">
      <c r="C148" s="484"/>
      <c r="D148" s="151">
        <v>25</v>
      </c>
      <c r="E148" s="151">
        <v>2728</v>
      </c>
      <c r="F148" s="151">
        <v>27</v>
      </c>
      <c r="G148" s="151">
        <v>3316</v>
      </c>
      <c r="H148" s="151">
        <v>30</v>
      </c>
      <c r="I148" s="151">
        <v>3829</v>
      </c>
      <c r="J148" s="151">
        <v>36</v>
      </c>
      <c r="K148" s="174"/>
    </row>
    <row r="149" spans="3:11" ht="16.5" thickBot="1">
      <c r="C149" s="484"/>
      <c r="D149" s="151">
        <v>30</v>
      </c>
      <c r="E149" s="151">
        <v>2565</v>
      </c>
      <c r="F149" s="151">
        <v>24</v>
      </c>
      <c r="G149" s="151">
        <v>3084</v>
      </c>
      <c r="H149" s="151">
        <v>28</v>
      </c>
      <c r="I149" s="151">
        <v>3563</v>
      </c>
      <c r="J149" s="151">
        <v>33</v>
      </c>
      <c r="K149" s="174"/>
    </row>
    <row r="150" spans="3:11" ht="16.5" thickBot="1">
      <c r="C150" s="484"/>
      <c r="D150" s="151">
        <v>35</v>
      </c>
      <c r="E150" s="151">
        <v>2360</v>
      </c>
      <c r="F150" s="151">
        <v>21</v>
      </c>
      <c r="G150" s="151">
        <v>2836</v>
      </c>
      <c r="H150" s="151">
        <v>25</v>
      </c>
      <c r="I150" s="151">
        <v>3278</v>
      </c>
      <c r="J150" s="151">
        <v>30</v>
      </c>
      <c r="K150" s="174"/>
    </row>
    <row r="151" spans="3:11" ht="16.5" thickBot="1">
      <c r="C151" s="484"/>
      <c r="D151" s="151">
        <v>40</v>
      </c>
      <c r="E151" s="151">
        <v>2124</v>
      </c>
      <c r="F151" s="151">
        <v>18</v>
      </c>
      <c r="G151" s="151">
        <v>2568</v>
      </c>
      <c r="H151" s="151">
        <v>22.7</v>
      </c>
      <c r="I151" s="151">
        <v>2972</v>
      </c>
      <c r="J151" s="151">
        <v>27</v>
      </c>
      <c r="K151" s="174"/>
    </row>
    <row r="152" spans="3:11" ht="16.5" thickBot="1">
      <c r="C152" s="485"/>
      <c r="D152" s="151">
        <v>45</v>
      </c>
      <c r="E152" s="151">
        <v>1869</v>
      </c>
      <c r="F152" s="151">
        <v>15</v>
      </c>
      <c r="G152" s="151">
        <v>2279</v>
      </c>
      <c r="H152" s="151">
        <v>19.3</v>
      </c>
      <c r="I152" s="151">
        <v>2639</v>
      </c>
      <c r="J152" s="151">
        <v>22</v>
      </c>
      <c r="K152" s="174"/>
    </row>
  </sheetData>
  <sheetProtection selectLockedCells="1" selectUnlockedCells="1"/>
  <customSheetViews>
    <customSheetView guid="{CFE577CA-120F-4180-8673-95E8B5A21BB3}" scale="80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1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FCAC9C19-06EB-4A2D-B4A9-361FB05F735A}" scale="80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2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8281D4C6-054E-4A91-994E-490F6F207C27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3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3C2A58F4-3747-4C43-A06A-2CF3693DFAB9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4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2202B9EF-BDE7-4751-AC80-D1F5071D8972}" scale="80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5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</customSheetViews>
  <mergeCells count="43">
    <mergeCell ref="C141:C146"/>
    <mergeCell ref="C147:C152"/>
    <mergeCell ref="E115:F115"/>
    <mergeCell ref="G115:H115"/>
    <mergeCell ref="C123:C128"/>
    <mergeCell ref="C129:C134"/>
    <mergeCell ref="C135:C140"/>
    <mergeCell ref="C117:C122"/>
    <mergeCell ref="A5:B5"/>
    <mergeCell ref="D5:L5"/>
    <mergeCell ref="G9:G13"/>
    <mergeCell ref="H9:H15"/>
    <mergeCell ref="I9:I15"/>
    <mergeCell ref="J9:J15"/>
    <mergeCell ref="G14:G15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</mergeCells>
  <phoneticPr fontId="62" type="noConversion"/>
  <hyperlinks>
    <hyperlink ref="D4" r:id="rId6"/>
    <hyperlink ref="A5" r:id="rId7"/>
    <hyperlink ref="D5" r:id="rId8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9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1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L7" sqref="L7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4" max="14" width="11.42578125" customWidth="1"/>
    <col min="15" max="16" width="15.28515625" bestFit="1" customWidth="1"/>
  </cols>
  <sheetData>
    <row r="1" spans="1:16" s="28" customFormat="1" ht="20.45" customHeight="1">
      <c r="A1" s="30"/>
      <c r="B1" s="30"/>
      <c r="C1" s="52"/>
      <c r="D1" s="477" t="s">
        <v>503</v>
      </c>
      <c r="E1" s="477"/>
      <c r="F1" s="477"/>
      <c r="G1" s="477"/>
      <c r="H1" s="477"/>
      <c r="I1" s="477"/>
      <c r="J1" s="477"/>
      <c r="K1" s="477"/>
      <c r="L1" s="477"/>
      <c r="M1" s="45"/>
    </row>
    <row r="2" spans="1:16" s="28" customFormat="1" ht="20.25" customHeight="1">
      <c r="A2" s="31"/>
      <c r="B2" s="31"/>
      <c r="C2" s="52"/>
      <c r="D2" s="478" t="s">
        <v>0</v>
      </c>
      <c r="E2" s="478"/>
      <c r="F2" s="478"/>
      <c r="G2" s="478"/>
      <c r="H2" s="478"/>
      <c r="I2" s="478"/>
      <c r="J2" s="478"/>
      <c r="K2" s="478"/>
      <c r="L2" s="478"/>
      <c r="M2" s="45"/>
    </row>
    <row r="3" spans="1:16" s="28" customFormat="1" ht="20.25" customHeight="1">
      <c r="A3" s="31"/>
      <c r="B3" s="31"/>
      <c r="C3" s="52"/>
      <c r="D3" s="478" t="s">
        <v>1</v>
      </c>
      <c r="E3" s="478"/>
      <c r="F3" s="478"/>
      <c r="G3" s="478"/>
      <c r="H3" s="478"/>
      <c r="I3" s="478"/>
      <c r="J3" s="478"/>
      <c r="K3" s="478"/>
      <c r="L3" s="478"/>
      <c r="M3" s="45"/>
    </row>
    <row r="4" spans="1:16" s="28" customFormat="1" ht="35.450000000000003" customHeight="1">
      <c r="A4" s="30"/>
      <c r="B4" s="30"/>
      <c r="C4" s="52"/>
      <c r="D4" s="479" t="s">
        <v>2</v>
      </c>
      <c r="E4" s="479"/>
      <c r="F4" s="479"/>
      <c r="G4" s="479"/>
      <c r="H4" s="479"/>
      <c r="I4" s="479"/>
      <c r="J4" s="479"/>
      <c r="K4" s="479"/>
      <c r="L4" s="479"/>
      <c r="M4" s="45"/>
    </row>
    <row r="5" spans="1:16" s="28" customFormat="1" ht="25.15" customHeight="1">
      <c r="A5" s="491" t="s">
        <v>3</v>
      </c>
      <c r="B5" s="491"/>
      <c r="C5" s="52"/>
      <c r="D5" s="480" t="s">
        <v>578</v>
      </c>
      <c r="E5" s="480"/>
      <c r="F5" s="480"/>
      <c r="G5" s="480"/>
      <c r="H5" s="480"/>
      <c r="I5" s="480"/>
      <c r="J5" s="480"/>
      <c r="K5" s="480"/>
      <c r="L5" s="480"/>
      <c r="M5" s="45"/>
    </row>
    <row r="6" spans="1:16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6" s="56" customFormat="1" ht="67.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428</v>
      </c>
      <c r="I7" s="55" t="s">
        <v>429</v>
      </c>
      <c r="J7" s="55" t="s">
        <v>430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6" s="58" customFormat="1" ht="18">
      <c r="A8" s="85"/>
      <c r="B8" s="45"/>
      <c r="C8" s="95"/>
      <c r="D8" s="74"/>
      <c r="E8" s="74"/>
      <c r="F8" s="74"/>
      <c r="G8" s="74"/>
      <c r="H8" s="74"/>
      <c r="I8" s="74"/>
      <c r="J8" s="74"/>
      <c r="K8" s="74"/>
      <c r="L8" s="105"/>
      <c r="M8" s="105"/>
    </row>
    <row r="9" spans="1:16" s="58" customFormat="1" ht="18">
      <c r="A9" s="85"/>
      <c r="B9" s="72" t="s">
        <v>416</v>
      </c>
      <c r="C9" s="184" t="s">
        <v>417</v>
      </c>
      <c r="D9" s="78">
        <v>2409</v>
      </c>
      <c r="E9" s="75"/>
      <c r="F9" s="77">
        <v>22</v>
      </c>
      <c r="G9" s="487" t="s">
        <v>25</v>
      </c>
      <c r="H9" s="488" t="s">
        <v>425</v>
      </c>
      <c r="I9" s="488" t="s">
        <v>426</v>
      </c>
      <c r="J9" s="488" t="s">
        <v>427</v>
      </c>
      <c r="K9" s="159">
        <v>91455</v>
      </c>
      <c r="L9" s="159">
        <v>132330</v>
      </c>
      <c r="M9" s="102">
        <f>L9*(100-Содержание!$I$13)/100</f>
        <v>132330</v>
      </c>
      <c r="N9" s="241"/>
      <c r="O9" s="178"/>
      <c r="P9" s="178"/>
    </row>
    <row r="10" spans="1:16" s="58" customFormat="1" ht="18">
      <c r="A10" s="85"/>
      <c r="B10" s="72" t="s">
        <v>419</v>
      </c>
      <c r="C10" s="184" t="s">
        <v>420</v>
      </c>
      <c r="D10" s="78">
        <v>2765</v>
      </c>
      <c r="E10" s="76"/>
      <c r="F10" s="77">
        <v>28</v>
      </c>
      <c r="G10" s="487"/>
      <c r="H10" s="488"/>
      <c r="I10" s="488"/>
      <c r="J10" s="488"/>
      <c r="K10" s="159">
        <v>97860</v>
      </c>
      <c r="L10" s="159">
        <v>140510</v>
      </c>
      <c r="M10" s="102">
        <f>L10*(100-Содержание!$I$13)/100</f>
        <v>140510</v>
      </c>
      <c r="N10" s="241"/>
      <c r="O10" s="178"/>
      <c r="P10" s="178"/>
    </row>
    <row r="11" spans="1:16" s="58" customFormat="1" ht="18">
      <c r="A11" s="85"/>
      <c r="B11" s="72" t="s">
        <v>418</v>
      </c>
      <c r="C11" s="184" t="s">
        <v>423</v>
      </c>
      <c r="D11" s="75"/>
      <c r="E11" s="78">
        <v>1574</v>
      </c>
      <c r="F11" s="77">
        <v>13</v>
      </c>
      <c r="G11" s="77">
        <v>-18</v>
      </c>
      <c r="H11" s="488"/>
      <c r="I11" s="488"/>
      <c r="J11" s="488"/>
      <c r="K11" s="159">
        <v>92400</v>
      </c>
      <c r="L11" s="159">
        <v>133430</v>
      </c>
      <c r="M11" s="102">
        <f>L11*(100-Содержание!$I$13)/100</f>
        <v>133430</v>
      </c>
      <c r="N11" s="241"/>
      <c r="O11" s="178"/>
      <c r="P11" s="178"/>
    </row>
    <row r="12" spans="1:16" s="58" customFormat="1" ht="18">
      <c r="A12" s="85"/>
      <c r="B12" s="72" t="s">
        <v>421</v>
      </c>
      <c r="C12" s="184" t="s">
        <v>422</v>
      </c>
      <c r="D12" s="75"/>
      <c r="E12" s="78">
        <v>1961</v>
      </c>
      <c r="F12" s="77">
        <v>17</v>
      </c>
      <c r="G12" s="77">
        <v>-18</v>
      </c>
      <c r="H12" s="488"/>
      <c r="I12" s="488"/>
      <c r="J12" s="488"/>
      <c r="K12" s="159">
        <v>99225</v>
      </c>
      <c r="L12" s="159">
        <v>142470</v>
      </c>
      <c r="M12" s="102">
        <f>L12*(100-Содержание!$I$13)/100</f>
        <v>142470</v>
      </c>
      <c r="N12" s="241"/>
      <c r="O12" s="178"/>
      <c r="P12" s="178"/>
    </row>
    <row r="13" spans="1:16" ht="53.25" customHeight="1">
      <c r="A13" s="97"/>
      <c r="B13" s="160"/>
      <c r="C13" s="493" t="s">
        <v>431</v>
      </c>
      <c r="D13" s="494"/>
      <c r="E13" s="494"/>
      <c r="F13" s="494"/>
      <c r="G13" s="494"/>
      <c r="H13" s="162"/>
      <c r="I13" s="162"/>
      <c r="J13" s="163"/>
      <c r="K13" s="161">
        <v>9933</v>
      </c>
      <c r="L13" s="159">
        <v>16700</v>
      </c>
      <c r="M13" s="102">
        <f>L13*(100-Содержание!$I$13)/100</f>
        <v>16700</v>
      </c>
      <c r="N13" s="241"/>
      <c r="O13" s="178"/>
      <c r="P13" s="178"/>
    </row>
    <row r="14" spans="1:16" ht="12.75" customHeight="1">
      <c r="A14" s="97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</sheetData>
  <customSheetViews>
    <customSheetView guid="{CFE577CA-120F-4180-8673-95E8B5A21BB3}" hiddenColumns="1">
      <selection activeCell="L7" sqref="L7"/>
      <pageMargins left="0.7" right="0.7" top="0.75" bottom="0.75" header="0.3" footer="0.3"/>
      <pageSetup paperSize="9" orientation="portrait" r:id="rId1"/>
    </customSheetView>
    <customSheetView guid="{FCAC9C19-06EB-4A2D-B4A9-361FB05F735A}" hiddenColumns="1">
      <selection activeCell="L7" sqref="L7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N13" sqref="N13"/>
      <pageMargins left="0.7" right="0.7" top="0.75" bottom="0.75" header="0.3" footer="0.3"/>
      <pageSetup paperSize="9" orientation="portrait" r:id="rId3"/>
    </customSheetView>
    <customSheetView guid="{3C2A58F4-3747-4C43-A06A-2CF3693DFAB9}" hiddenColumns="1">
      <selection activeCell="N13" sqref="N13"/>
      <pageMargins left="0.7" right="0.7" top="0.75" bottom="0.75" header="0.3" footer="0.3"/>
      <pageSetup paperSize="9" orientation="portrait" r:id="rId4"/>
    </customSheetView>
    <customSheetView guid="{2202B9EF-BDE7-4751-AC80-D1F5071D8972}" hiddenColumns="1">
      <selection activeCell="L7" sqref="L7"/>
      <pageMargins left="0.7" right="0.7" top="0.75" bottom="0.75" header="0.3" footer="0.3"/>
      <pageSetup paperSize="9" orientation="portrait" r:id="rId5"/>
    </customSheetView>
  </customSheetViews>
  <mergeCells count="11">
    <mergeCell ref="A5:B5"/>
    <mergeCell ref="D5:L5"/>
    <mergeCell ref="G9:G10"/>
    <mergeCell ref="H9:H12"/>
    <mergeCell ref="I9:I12"/>
    <mergeCell ref="J9:J12"/>
    <mergeCell ref="C13:G13"/>
    <mergeCell ref="D1:L1"/>
    <mergeCell ref="D2:L2"/>
    <mergeCell ref="D3:L3"/>
    <mergeCell ref="D4:L4"/>
  </mergeCells>
  <phoneticPr fontId="62" type="noConversion"/>
  <hyperlinks>
    <hyperlink ref="D4" r:id="rId6"/>
    <hyperlink ref="A5" r:id="rId7"/>
    <hyperlink ref="D5" r:id="rId8" display=" e-mail: mariholod@mari-el.ru "/>
  </hyperlinks>
  <pageMargins left="0.7" right="0.7" top="0.75" bottom="0.75" header="0.3" footer="0.3"/>
  <pageSetup paperSize="9" orientation="portrait" r:id="rId9"/>
  <drawing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>
      <selection activeCell="K10" sqref="K10"/>
    </sheetView>
  </sheetViews>
  <sheetFormatPr defaultColWidth="8.8554687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3" width="16.7109375" style="1" customWidth="1"/>
    <col min="14" max="16384" width="8.85546875" style="1"/>
  </cols>
  <sheetData>
    <row r="1" spans="1:12" s="28" customFormat="1" ht="19.5">
      <c r="A1" s="30"/>
      <c r="B1" s="30"/>
      <c r="C1" s="477" t="s">
        <v>503</v>
      </c>
      <c r="D1" s="477"/>
      <c r="E1" s="477"/>
      <c r="F1" s="477"/>
      <c r="G1" s="477"/>
      <c r="H1" s="477"/>
      <c r="I1" s="477"/>
      <c r="J1" s="477"/>
      <c r="K1" s="30"/>
      <c r="L1" s="30"/>
    </row>
    <row r="2" spans="1:12" s="28" customFormat="1" ht="20.25" customHeight="1">
      <c r="A2" s="31"/>
      <c r="B2" s="31"/>
      <c r="C2" s="478" t="s">
        <v>0</v>
      </c>
      <c r="D2" s="478"/>
      <c r="E2" s="478"/>
      <c r="F2" s="478"/>
      <c r="G2" s="478"/>
      <c r="H2" s="478"/>
      <c r="I2" s="478"/>
      <c r="J2" s="478"/>
      <c r="K2" s="31"/>
      <c r="L2" s="31"/>
    </row>
    <row r="3" spans="1:12" s="28" customFormat="1" ht="20.25" customHeight="1">
      <c r="A3" s="31"/>
      <c r="B3" s="31"/>
      <c r="C3" s="478" t="s">
        <v>1</v>
      </c>
      <c r="D3" s="478"/>
      <c r="E3" s="478"/>
      <c r="F3" s="478"/>
      <c r="G3" s="478"/>
      <c r="H3" s="478"/>
      <c r="I3" s="478"/>
      <c r="J3" s="478"/>
      <c r="K3" s="31"/>
      <c r="L3" s="31"/>
    </row>
    <row r="4" spans="1:12" s="28" customFormat="1" ht="35.450000000000003" customHeight="1">
      <c r="A4" s="30"/>
      <c r="B4" s="30"/>
      <c r="C4" s="479" t="s">
        <v>2</v>
      </c>
      <c r="D4" s="479"/>
      <c r="E4" s="479"/>
      <c r="F4" s="479"/>
      <c r="G4" s="479"/>
      <c r="H4" s="479"/>
      <c r="I4" s="479"/>
      <c r="J4" s="479"/>
      <c r="K4" s="30"/>
      <c r="L4" s="30"/>
    </row>
    <row r="5" spans="1:12" s="28" customFormat="1" ht="25.15" customHeight="1">
      <c r="A5" s="43" t="s">
        <v>3</v>
      </c>
      <c r="B5" s="32"/>
      <c r="C5" s="480" t="s">
        <v>578</v>
      </c>
      <c r="D5" s="480"/>
      <c r="E5" s="480"/>
      <c r="F5" s="480"/>
      <c r="G5" s="480"/>
      <c r="H5" s="480"/>
      <c r="I5" s="480"/>
      <c r="J5" s="480"/>
      <c r="K5" s="32"/>
      <c r="L5" s="32"/>
    </row>
    <row r="6" spans="1:12" s="33" customFormat="1" ht="14.45" customHeight="1">
      <c r="A6" s="48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s="33" customFormat="1" ht="32.450000000000003" customHeight="1" thickBot="1">
      <c r="A7" s="497" t="s">
        <v>353</v>
      </c>
      <c r="B7" s="497"/>
      <c r="C7" s="497"/>
      <c r="D7" s="497"/>
      <c r="E7" s="497"/>
      <c r="F7" s="497"/>
      <c r="G7" s="497"/>
      <c r="H7" s="497"/>
      <c r="I7" s="497"/>
      <c r="J7" s="497"/>
      <c r="K7" s="497"/>
      <c r="L7" s="497"/>
    </row>
    <row r="8" spans="1:12" ht="38.25">
      <c r="A8" s="60"/>
      <c r="B8" s="59" t="s">
        <v>8</v>
      </c>
      <c r="C8" s="37" t="s">
        <v>9</v>
      </c>
      <c r="D8" s="111" t="s">
        <v>341</v>
      </c>
      <c r="E8" s="111" t="s">
        <v>347</v>
      </c>
      <c r="F8" s="111" t="s">
        <v>219</v>
      </c>
      <c r="G8" s="111" t="s">
        <v>348</v>
      </c>
      <c r="H8" s="111" t="s">
        <v>349</v>
      </c>
      <c r="I8" s="172"/>
      <c r="J8" s="49" t="s">
        <v>13</v>
      </c>
      <c r="K8" s="38" t="str">
        <f>CONCATENATE("Цена с НДС со скидкой ",Содержание!$I$13,"%, руб.")</f>
        <v>Цена с НДС со скидкой 0%, руб.</v>
      </c>
      <c r="L8" s="37" t="s">
        <v>14</v>
      </c>
    </row>
    <row r="9" spans="1:12" ht="19.149999999999999" customHeight="1">
      <c r="A9" s="61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pans="1:12" ht="21.75" customHeight="1">
      <c r="A10" s="62"/>
      <c r="B10" s="112" t="s">
        <v>586</v>
      </c>
      <c r="C10" s="113" t="s">
        <v>342</v>
      </c>
      <c r="D10" s="113">
        <v>1</v>
      </c>
      <c r="E10" s="113">
        <v>660</v>
      </c>
      <c r="F10" s="113">
        <v>1600</v>
      </c>
      <c r="G10" s="113">
        <v>700</v>
      </c>
      <c r="H10" s="113">
        <v>1640</v>
      </c>
      <c r="I10" s="109">
        <v>81151.717499999999</v>
      </c>
      <c r="J10" s="109">
        <v>123972.23300000002</v>
      </c>
      <c r="K10" s="109">
        <f>J10*(100-Содержание!$I$13)/100</f>
        <v>123972.23300000002</v>
      </c>
      <c r="L10" s="106" t="s">
        <v>240</v>
      </c>
    </row>
    <row r="11" spans="1:12" ht="19.5" customHeight="1">
      <c r="A11" s="62"/>
      <c r="B11" s="112" t="s">
        <v>585</v>
      </c>
      <c r="C11" s="113" t="s">
        <v>343</v>
      </c>
      <c r="D11" s="113">
        <v>2</v>
      </c>
      <c r="E11" s="113">
        <v>660</v>
      </c>
      <c r="F11" s="113">
        <v>1600</v>
      </c>
      <c r="G11" s="113">
        <v>1374</v>
      </c>
      <c r="H11" s="113">
        <v>1640</v>
      </c>
      <c r="I11" s="109">
        <v>127886.6925</v>
      </c>
      <c r="J11" s="109">
        <v>195365.52200000003</v>
      </c>
      <c r="K11" s="109">
        <f>J11*(100-Содержание!$I$13)/100</f>
        <v>195365.52200000003</v>
      </c>
      <c r="L11" s="106" t="s">
        <v>240</v>
      </c>
    </row>
    <row r="12" spans="1:12" ht="21" customHeight="1">
      <c r="A12" s="62"/>
      <c r="B12" s="112" t="s">
        <v>584</v>
      </c>
      <c r="C12" s="113" t="s">
        <v>344</v>
      </c>
      <c r="D12" s="113">
        <v>3</v>
      </c>
      <c r="E12" s="113">
        <v>660</v>
      </c>
      <c r="F12" s="113">
        <v>1600</v>
      </c>
      <c r="G12" s="113">
        <v>2048</v>
      </c>
      <c r="H12" s="113">
        <v>1640</v>
      </c>
      <c r="I12" s="109">
        <v>174444.16499999998</v>
      </c>
      <c r="J12" s="109">
        <v>266488.10100000002</v>
      </c>
      <c r="K12" s="109">
        <f>J12*(100-Содержание!$I$13)/100</f>
        <v>266488.10100000002</v>
      </c>
      <c r="L12" s="106" t="s">
        <v>240</v>
      </c>
    </row>
    <row r="13" spans="1:12" ht="21" customHeight="1">
      <c r="A13" s="62"/>
      <c r="B13" s="112" t="s">
        <v>582</v>
      </c>
      <c r="C13" s="113" t="s">
        <v>345</v>
      </c>
      <c r="D13" s="113">
        <v>4</v>
      </c>
      <c r="E13" s="113">
        <v>660</v>
      </c>
      <c r="F13" s="113">
        <v>1600</v>
      </c>
      <c r="G13" s="113">
        <v>2722</v>
      </c>
      <c r="H13" s="113">
        <v>1640</v>
      </c>
      <c r="I13" s="109">
        <v>221530.83749999999</v>
      </c>
      <c r="J13" s="109">
        <v>338420.45600000006</v>
      </c>
      <c r="K13" s="109">
        <f>J13*(100-Содержание!$I$13)/100</f>
        <v>338420.45600000006</v>
      </c>
      <c r="L13" s="106" t="s">
        <v>240</v>
      </c>
    </row>
    <row r="14" spans="1:12" ht="21.75" customHeight="1" thickBot="1">
      <c r="A14" s="62"/>
      <c r="B14" s="114" t="s">
        <v>583</v>
      </c>
      <c r="C14" s="115" t="s">
        <v>346</v>
      </c>
      <c r="D14" s="115">
        <v>5</v>
      </c>
      <c r="E14" s="115">
        <v>660</v>
      </c>
      <c r="F14" s="115">
        <v>1600</v>
      </c>
      <c r="G14" s="115">
        <v>3396</v>
      </c>
      <c r="H14" s="115">
        <v>1640</v>
      </c>
      <c r="I14" s="109">
        <v>267853.47749999998</v>
      </c>
      <c r="J14" s="109">
        <v>409185.22700000001</v>
      </c>
      <c r="K14" s="110">
        <f>J14*(100-Содержание!$I$13)/100</f>
        <v>409185.22700000001</v>
      </c>
      <c r="L14" s="107" t="s">
        <v>240</v>
      </c>
    </row>
    <row r="15" spans="1:12" s="29" customFormat="1" ht="15">
      <c r="A15" s="62"/>
      <c r="B15" s="63"/>
      <c r="C15" s="64"/>
      <c r="D15" s="64"/>
      <c r="E15" s="64"/>
      <c r="F15" s="64"/>
      <c r="G15" s="64"/>
      <c r="H15" s="64"/>
      <c r="I15" s="64"/>
      <c r="J15" s="181"/>
      <c r="K15" s="181"/>
      <c r="L15" s="121"/>
    </row>
    <row r="16" spans="1:12" s="29" customFormat="1" ht="15">
      <c r="A16" s="62"/>
      <c r="B16" s="116" t="s">
        <v>354</v>
      </c>
      <c r="C16" s="64"/>
      <c r="D16" s="64"/>
      <c r="E16" s="64"/>
      <c r="F16" s="64"/>
      <c r="G16" s="64"/>
      <c r="H16" s="64"/>
      <c r="I16" s="64"/>
      <c r="J16" s="181"/>
      <c r="K16" s="181"/>
      <c r="L16" s="121"/>
    </row>
    <row r="17" spans="1:12" s="29" customFormat="1" ht="16.899999999999999" customHeight="1">
      <c r="A17" s="62"/>
      <c r="B17" s="119" t="s">
        <v>365</v>
      </c>
      <c r="C17" s="122"/>
      <c r="D17" s="122"/>
      <c r="E17" s="122"/>
      <c r="F17" s="122"/>
      <c r="G17" s="122"/>
      <c r="H17" s="122"/>
      <c r="I17" s="122"/>
      <c r="J17" s="182"/>
      <c r="K17" s="182"/>
      <c r="L17" s="122"/>
    </row>
    <row r="18" spans="1:12" s="29" customFormat="1" ht="15">
      <c r="A18" s="62"/>
      <c r="B18" s="117" t="s">
        <v>355</v>
      </c>
      <c r="C18" s="64"/>
      <c r="D18" s="64"/>
      <c r="E18" s="64"/>
      <c r="F18" s="64"/>
      <c r="G18" s="64"/>
      <c r="H18" s="64"/>
      <c r="I18" s="64"/>
      <c r="J18" s="181"/>
      <c r="K18" s="181"/>
      <c r="L18" s="121"/>
    </row>
    <row r="19" spans="1:12" s="29" customFormat="1" ht="15">
      <c r="A19" s="62"/>
      <c r="B19" s="117" t="s">
        <v>356</v>
      </c>
      <c r="C19" s="64"/>
      <c r="D19" s="64"/>
      <c r="E19" s="64"/>
      <c r="F19" s="64"/>
      <c r="G19" s="64"/>
      <c r="H19" s="64"/>
      <c r="I19" s="64"/>
      <c r="J19" s="181"/>
      <c r="K19" s="181"/>
      <c r="L19" s="121"/>
    </row>
    <row r="20" spans="1:12" s="29" customFormat="1" ht="15">
      <c r="A20" s="62"/>
      <c r="B20" s="119" t="s">
        <v>363</v>
      </c>
      <c r="C20" s="64"/>
      <c r="D20" s="64"/>
      <c r="E20" s="64"/>
      <c r="F20" s="64"/>
      <c r="G20" s="64"/>
      <c r="H20" s="64"/>
      <c r="I20" s="64"/>
      <c r="J20" s="181"/>
      <c r="K20" s="181"/>
      <c r="L20" s="121"/>
    </row>
    <row r="21" spans="1:12" s="29" customFormat="1" ht="16.899999999999999" customHeight="1">
      <c r="A21" s="62"/>
      <c r="B21" s="117" t="s">
        <v>357</v>
      </c>
      <c r="C21" s="122"/>
      <c r="D21" s="122"/>
      <c r="E21" s="122"/>
      <c r="F21" s="122"/>
      <c r="G21" s="122"/>
      <c r="H21" s="122"/>
      <c r="I21" s="122"/>
      <c r="J21" s="182"/>
      <c r="K21" s="182"/>
      <c r="L21" s="122"/>
    </row>
    <row r="22" spans="1:12" s="29" customFormat="1" ht="15">
      <c r="A22" s="62"/>
      <c r="B22" s="117" t="s">
        <v>358</v>
      </c>
      <c r="C22" s="64"/>
      <c r="D22" s="64"/>
      <c r="E22" s="64"/>
      <c r="F22" s="64"/>
      <c r="G22" s="64"/>
      <c r="H22" s="64"/>
      <c r="I22" s="64"/>
      <c r="J22" s="181"/>
      <c r="K22" s="181"/>
      <c r="L22" s="121"/>
    </row>
    <row r="23" spans="1:12" s="29" customFormat="1" ht="15">
      <c r="A23" s="62"/>
      <c r="B23" s="120" t="s">
        <v>359</v>
      </c>
      <c r="C23" s="64"/>
      <c r="D23" s="64"/>
      <c r="E23" s="64"/>
      <c r="F23" s="64"/>
      <c r="G23" s="64"/>
      <c r="H23" s="64"/>
      <c r="I23" s="64"/>
      <c r="J23" s="181"/>
      <c r="K23" s="181"/>
      <c r="L23" s="121"/>
    </row>
    <row r="24" spans="1:12" s="29" customFormat="1" ht="16.899999999999999" customHeight="1">
      <c r="A24" s="62"/>
      <c r="B24" s="118" t="s">
        <v>364</v>
      </c>
      <c r="C24" s="64"/>
      <c r="D24" s="64"/>
      <c r="E24" s="64"/>
      <c r="F24" s="64"/>
      <c r="G24" s="64"/>
      <c r="H24" s="64"/>
      <c r="I24" s="64"/>
      <c r="J24" s="181"/>
      <c r="K24" s="181"/>
      <c r="L24" s="121"/>
    </row>
    <row r="25" spans="1:12" s="29" customFormat="1" ht="15">
      <c r="A25" s="62"/>
      <c r="B25" s="120" t="s">
        <v>360</v>
      </c>
      <c r="C25" s="64"/>
      <c r="D25" s="64"/>
      <c r="E25" s="64"/>
      <c r="F25" s="64"/>
      <c r="G25" s="64"/>
      <c r="H25" s="64"/>
      <c r="I25" s="64"/>
      <c r="J25" s="181"/>
      <c r="K25" s="181"/>
      <c r="L25" s="121"/>
    </row>
    <row r="26" spans="1:12" s="29" customFormat="1" ht="15">
      <c r="A26" s="62"/>
      <c r="B26" s="120" t="s">
        <v>361</v>
      </c>
      <c r="C26" s="64"/>
      <c r="D26" s="64"/>
      <c r="E26" s="64"/>
      <c r="F26" s="64"/>
      <c r="G26" s="64"/>
      <c r="H26" s="64"/>
      <c r="I26" s="64"/>
      <c r="J26" s="181"/>
      <c r="K26" s="181"/>
      <c r="L26" s="121"/>
    </row>
    <row r="27" spans="1:12" s="29" customFormat="1" ht="15">
      <c r="A27" s="62"/>
      <c r="B27" s="120" t="s">
        <v>362</v>
      </c>
      <c r="C27" s="64"/>
      <c r="D27" s="64"/>
      <c r="E27" s="64"/>
      <c r="F27" s="64"/>
      <c r="G27" s="64"/>
      <c r="H27" s="64"/>
      <c r="I27" s="64"/>
      <c r="J27" s="181"/>
      <c r="K27" s="181"/>
      <c r="L27" s="121"/>
    </row>
    <row r="28" spans="1:12" ht="18" customHeight="1">
      <c r="A28" s="495"/>
      <c r="B28" s="496"/>
      <c r="C28" s="496"/>
      <c r="D28" s="496"/>
      <c r="E28" s="496"/>
      <c r="F28" s="496"/>
      <c r="G28" s="496"/>
      <c r="H28" s="496"/>
      <c r="I28" s="496"/>
      <c r="J28" s="496"/>
      <c r="K28" s="496"/>
      <c r="L28" s="496"/>
    </row>
    <row r="29" spans="1:1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</row>
  </sheetData>
  <sheetProtection selectLockedCells="1" selectUnlockedCells="1"/>
  <customSheetViews>
    <customSheetView guid="{CFE577CA-120F-4180-8673-95E8B5A21BB3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1"/>
      <headerFooter alignWithMargins="0"/>
    </customSheetView>
    <customSheetView guid="{FCAC9C19-06EB-4A2D-B4A9-361FB05F735A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2"/>
      <headerFooter alignWithMargins="0"/>
    </customSheetView>
    <customSheetView guid="{8281D4C6-054E-4A91-994E-490F6F207C27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3"/>
      <headerFooter alignWithMargins="0"/>
    </customSheetView>
    <customSheetView guid="{3C2A58F4-3747-4C43-A06A-2CF3693DFAB9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4"/>
      <headerFooter alignWithMargins="0"/>
    </customSheetView>
    <customSheetView guid="{2202B9EF-BDE7-4751-AC80-D1F5071D8972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5"/>
      <headerFooter alignWithMargins="0"/>
    </customSheetView>
  </customSheetViews>
  <mergeCells count="7">
    <mergeCell ref="C5:J5"/>
    <mergeCell ref="A28:L28"/>
    <mergeCell ref="A7:L7"/>
    <mergeCell ref="C1:J1"/>
    <mergeCell ref="C2:J2"/>
    <mergeCell ref="C3:J3"/>
    <mergeCell ref="C4:J4"/>
  </mergeCells>
  <phoneticPr fontId="62" type="noConversion"/>
  <hyperlinks>
    <hyperlink ref="C4" r:id="rId6"/>
    <hyperlink ref="A5" r:id="rId7"/>
    <hyperlink ref="C5" r:id="rId8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9"/>
  <headerFooter alignWithMargins="0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P17" sqref="P17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18.5703125" customWidth="1"/>
    <col min="9" max="9" width="18" customWidth="1"/>
    <col min="10" max="10" width="13.140625" customWidth="1"/>
  </cols>
  <sheetData>
    <row r="1" spans="1:11" ht="19.5">
      <c r="A1" s="30"/>
      <c r="B1" s="30"/>
      <c r="C1" s="52"/>
      <c r="D1" s="477"/>
      <c r="E1" s="477"/>
      <c r="F1" s="477"/>
      <c r="G1" s="477"/>
      <c r="H1" s="477"/>
      <c r="I1" s="45"/>
    </row>
    <row r="2" spans="1:11" ht="19.5">
      <c r="A2" s="31"/>
      <c r="B2" s="31"/>
      <c r="C2" s="52"/>
      <c r="D2" s="478"/>
      <c r="E2" s="478"/>
      <c r="F2" s="478"/>
      <c r="G2" s="478"/>
      <c r="H2" s="478"/>
      <c r="I2" s="45"/>
    </row>
    <row r="3" spans="1:11" ht="19.5">
      <c r="A3" s="31"/>
      <c r="B3" s="31"/>
      <c r="C3" s="52"/>
      <c r="D3" s="478"/>
      <c r="E3" s="478"/>
      <c r="F3" s="478"/>
      <c r="G3" s="478"/>
      <c r="H3" s="478"/>
      <c r="I3" s="45"/>
    </row>
    <row r="4" spans="1:11" ht="19.5">
      <c r="A4" s="30"/>
      <c r="B4" s="30"/>
      <c r="C4" s="52"/>
      <c r="D4" s="479"/>
      <c r="E4" s="479"/>
      <c r="F4" s="479"/>
      <c r="G4" s="479"/>
      <c r="H4" s="479"/>
      <c r="I4" s="45"/>
    </row>
    <row r="5" spans="1:11" ht="19.5">
      <c r="A5" s="491" t="s">
        <v>3</v>
      </c>
      <c r="B5" s="491"/>
      <c r="C5" s="52"/>
      <c r="D5" s="480"/>
      <c r="E5" s="480"/>
      <c r="F5" s="480"/>
      <c r="G5" s="480"/>
      <c r="H5" s="480"/>
      <c r="I5" s="45"/>
    </row>
    <row r="6" spans="1:11" ht="18">
      <c r="A6" s="87"/>
      <c r="B6" s="11"/>
      <c r="C6" s="54"/>
      <c r="D6" s="54"/>
      <c r="E6" s="54"/>
      <c r="F6" s="54"/>
      <c r="G6" s="54"/>
      <c r="H6" s="53"/>
      <c r="I6" s="53"/>
    </row>
    <row r="7" spans="1:11" ht="25.5">
      <c r="A7" s="500"/>
      <c r="B7" s="91" t="s">
        <v>8</v>
      </c>
      <c r="C7" s="90" t="s">
        <v>9</v>
      </c>
      <c r="D7" s="55" t="s">
        <v>438</v>
      </c>
      <c r="E7" s="55" t="s">
        <v>439</v>
      </c>
      <c r="F7" s="55" t="s">
        <v>440</v>
      </c>
      <c r="G7" s="55"/>
      <c r="H7" s="49" t="s">
        <v>13</v>
      </c>
      <c r="I7" s="38" t="str">
        <f>CONCATENATE("Цена с НДС со скидкой ",Содержание!$I$13,"%, руб.")</f>
        <v>Цена с НДС со скидкой 0%, руб.</v>
      </c>
    </row>
    <row r="8" spans="1:11" ht="18">
      <c r="A8" s="500"/>
      <c r="B8" s="45"/>
      <c r="C8" s="95"/>
      <c r="D8" s="74"/>
      <c r="E8" s="74"/>
      <c r="F8" s="74"/>
      <c r="G8" s="74"/>
      <c r="H8" s="105"/>
      <c r="I8" s="105"/>
    </row>
    <row r="9" spans="1:11" ht="25.5">
      <c r="A9" s="500"/>
      <c r="B9" s="72" t="s">
        <v>1384</v>
      </c>
      <c r="C9" s="73" t="s">
        <v>436</v>
      </c>
      <c r="D9" s="165">
        <v>425</v>
      </c>
      <c r="E9" s="165">
        <v>425</v>
      </c>
      <c r="F9" s="165">
        <v>740</v>
      </c>
      <c r="G9" s="169">
        <v>37170</v>
      </c>
      <c r="H9" s="443">
        <v>62470</v>
      </c>
      <c r="I9" s="443">
        <f>H9*(100-Содержание!$I$13)/100</f>
        <v>62470</v>
      </c>
      <c r="J9" s="241"/>
      <c r="K9" s="179"/>
    </row>
    <row r="10" spans="1:11" ht="25.5">
      <c r="B10" s="72" t="s">
        <v>1383</v>
      </c>
      <c r="C10" s="73" t="s">
        <v>437</v>
      </c>
      <c r="D10" s="132">
        <v>425</v>
      </c>
      <c r="E10" s="132">
        <v>425</v>
      </c>
      <c r="F10" s="132">
        <v>660</v>
      </c>
      <c r="G10" s="169">
        <v>34734</v>
      </c>
      <c r="H10" s="443">
        <v>58370</v>
      </c>
      <c r="I10" s="443">
        <f>H10*(100-Содержание!$I$13)/100</f>
        <v>58370</v>
      </c>
      <c r="J10" s="241"/>
      <c r="K10" s="179"/>
    </row>
    <row r="11" spans="1:11">
      <c r="B11" s="165" t="s">
        <v>444</v>
      </c>
      <c r="C11" s="70" t="s">
        <v>446</v>
      </c>
      <c r="D11" s="132">
        <v>1090</v>
      </c>
      <c r="E11" s="132">
        <v>1045</v>
      </c>
      <c r="F11" s="132">
        <v>2380</v>
      </c>
      <c r="G11" s="175"/>
      <c r="H11" s="498" t="s">
        <v>240</v>
      </c>
      <c r="I11" s="499"/>
    </row>
    <row r="12" spans="1:11">
      <c r="B12" s="165" t="s">
        <v>445</v>
      </c>
      <c r="C12" s="70" t="s">
        <v>447</v>
      </c>
      <c r="D12" s="132">
        <v>2206</v>
      </c>
      <c r="E12" s="132">
        <v>1045</v>
      </c>
      <c r="F12" s="132">
        <v>2380</v>
      </c>
      <c r="G12" s="175"/>
      <c r="H12" s="498" t="s">
        <v>240</v>
      </c>
      <c r="I12" s="499"/>
    </row>
  </sheetData>
  <customSheetViews>
    <customSheetView guid="{CFE577CA-120F-4180-8673-95E8B5A21BB3}" hiddenColumns="1">
      <selection activeCell="P17" sqref="P17"/>
      <pageMargins left="0.7" right="0.7" top="0.75" bottom="0.75" header="0.3" footer="0.3"/>
      <pageSetup paperSize="9" orientation="portrait" r:id="rId1"/>
    </customSheetView>
    <customSheetView guid="{FCAC9C19-06EB-4A2D-B4A9-361FB05F735A}" hiddenColumns="1">
      <selection activeCell="P17" sqref="P17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D20" sqref="D20"/>
      <pageMargins left="0.7" right="0.7" top="0.75" bottom="0.75" header="0.3" footer="0.3"/>
      <pageSetup paperSize="9" orientation="portrait" r:id="rId3"/>
    </customSheetView>
    <customSheetView guid="{3C2A58F4-3747-4C43-A06A-2CF3693DFAB9}" hiddenColumns="1">
      <selection activeCell="D20" sqref="D20"/>
      <pageMargins left="0.7" right="0.7" top="0.75" bottom="0.75" header="0.3" footer="0.3"/>
      <pageSetup paperSize="9" orientation="portrait" r:id="rId4"/>
    </customSheetView>
    <customSheetView guid="{2202B9EF-BDE7-4751-AC80-D1F5071D8972}" hiddenColumns="1">
      <selection activeCell="P17" sqref="P17"/>
      <pageMargins left="0.7" right="0.7" top="0.75" bottom="0.75" header="0.3" footer="0.3"/>
      <pageSetup paperSize="9" orientation="portrait" r:id="rId5"/>
    </customSheetView>
  </customSheetViews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2" type="noConversion"/>
  <hyperlinks>
    <hyperlink ref="A5" r:id="rId6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3"/>
  <sheetViews>
    <sheetView tabSelected="1" zoomScale="80" zoomScaleNormal="80" zoomScaleSheetLayoutView="100" workbookViewId="0">
      <pane ySplit="5" topLeftCell="A6" activePane="bottomLeft" state="frozen"/>
      <selection pane="bottomLeft" activeCell="C7" sqref="C7"/>
    </sheetView>
  </sheetViews>
  <sheetFormatPr defaultColWidth="9.28515625" defaultRowHeight="12.75"/>
  <cols>
    <col min="1" max="1" width="27" style="240" customWidth="1"/>
    <col min="2" max="2" width="17.7109375" style="358" customWidth="1"/>
    <col min="3" max="3" width="62.28515625" style="240" customWidth="1"/>
    <col min="4" max="4" width="18" style="240" customWidth="1"/>
    <col min="5" max="5" width="16.140625" style="240" customWidth="1"/>
    <col min="6" max="6" width="9.42578125" style="240" customWidth="1"/>
    <col min="7" max="7" width="19.7109375" style="240" customWidth="1"/>
    <col min="8" max="8" width="18.140625" style="240" customWidth="1"/>
    <col min="9" max="9" width="18.85546875" style="240" customWidth="1"/>
    <col min="10" max="10" width="16.28515625" style="240" customWidth="1"/>
    <col min="11" max="11" width="15.140625" style="240" customWidth="1"/>
    <col min="12" max="12" width="14.85546875" style="241" customWidth="1"/>
    <col min="13" max="13" width="16.140625" style="240" customWidth="1"/>
    <col min="14" max="14" width="18.140625" style="240" customWidth="1"/>
    <col min="15" max="15" width="12.7109375" style="240" customWidth="1"/>
    <col min="16" max="16384" width="9.28515625" style="240"/>
  </cols>
  <sheetData>
    <row r="1" spans="1:13" ht="18" customHeight="1">
      <c r="A1" s="239"/>
      <c r="B1" s="458" t="s">
        <v>651</v>
      </c>
      <c r="C1" s="458"/>
      <c r="D1" s="458"/>
      <c r="E1" s="458"/>
      <c r="F1" s="458"/>
      <c r="G1" s="458"/>
      <c r="H1" s="458"/>
      <c r="I1" s="458"/>
      <c r="M1" s="242"/>
    </row>
    <row r="2" spans="1:13" ht="17.25" customHeight="1">
      <c r="A2" s="243"/>
      <c r="B2" s="459" t="s">
        <v>649</v>
      </c>
      <c r="C2" s="459"/>
      <c r="D2" s="459"/>
      <c r="E2" s="459"/>
      <c r="F2" s="459"/>
      <c r="G2" s="459"/>
      <c r="H2" s="459"/>
      <c r="I2" s="459"/>
    </row>
    <row r="3" spans="1:13" ht="17.25" customHeight="1">
      <c r="A3" s="243"/>
      <c r="B3" s="460" t="s">
        <v>650</v>
      </c>
      <c r="C3" s="460"/>
      <c r="D3" s="460"/>
      <c r="E3" s="460"/>
      <c r="F3" s="460"/>
      <c r="G3" s="460"/>
      <c r="H3" s="460"/>
      <c r="I3" s="460"/>
    </row>
    <row r="4" spans="1:13" s="245" customFormat="1" ht="11.45" customHeight="1">
      <c r="A4" s="187"/>
      <c r="B4" s="244"/>
      <c r="C4" s="244"/>
      <c r="D4" s="244"/>
      <c r="E4" s="244"/>
      <c r="F4" s="244"/>
      <c r="G4" s="244"/>
      <c r="H4" s="244"/>
      <c r="I4" s="244"/>
      <c r="L4" s="246"/>
    </row>
    <row r="5" spans="1:13" ht="37.5" customHeight="1">
      <c r="A5" s="216" t="s">
        <v>728</v>
      </c>
      <c r="B5" s="216" t="s">
        <v>8</v>
      </c>
      <c r="C5" s="189" t="s">
        <v>9</v>
      </c>
      <c r="D5" s="189" t="s">
        <v>653</v>
      </c>
      <c r="E5" s="189" t="s">
        <v>652</v>
      </c>
      <c r="F5" s="189" t="s">
        <v>180</v>
      </c>
      <c r="G5" s="189" t="s">
        <v>199</v>
      </c>
      <c r="H5" s="217" t="s">
        <v>13</v>
      </c>
      <c r="I5" s="247" t="str">
        <f>CONCATENATE("Цена со скидкой ",$M$1*100,"% с НДС, руб.")</f>
        <v>Цена со скидкой 0% с НДС, руб.</v>
      </c>
      <c r="L5" s="240"/>
    </row>
    <row r="6" spans="1:13" ht="21" customHeight="1">
      <c r="A6" s="204" t="s">
        <v>1171</v>
      </c>
      <c r="B6" s="219"/>
      <c r="C6" s="204" t="s">
        <v>1172</v>
      </c>
      <c r="D6" s="248"/>
      <c r="E6" s="249"/>
      <c r="F6" s="219"/>
      <c r="G6" s="219"/>
      <c r="H6" s="250"/>
      <c r="I6" s="251"/>
      <c r="L6" s="240"/>
    </row>
    <row r="7" spans="1:13" ht="21" customHeight="1">
      <c r="A7" s="363"/>
      <c r="B7" s="417" t="s">
        <v>592</v>
      </c>
      <c r="C7" s="191" t="s">
        <v>721</v>
      </c>
      <c r="D7" s="275" t="s">
        <v>16</v>
      </c>
      <c r="E7" s="256">
        <v>0.21</v>
      </c>
      <c r="F7" s="276">
        <v>4</v>
      </c>
      <c r="G7" s="273" t="s">
        <v>722</v>
      </c>
      <c r="H7" s="259">
        <v>58055</v>
      </c>
      <c r="I7" s="254">
        <f>H7*(1-Содержание!$I$13)</f>
        <v>58055</v>
      </c>
      <c r="J7" s="444"/>
    </row>
    <row r="8" spans="1:13" ht="21" customHeight="1">
      <c r="A8" s="363"/>
      <c r="B8" s="417" t="s">
        <v>1385</v>
      </c>
      <c r="C8" s="191" t="s">
        <v>1386</v>
      </c>
      <c r="D8" s="256" t="s">
        <v>16</v>
      </c>
      <c r="E8" s="256">
        <v>0.39</v>
      </c>
      <c r="F8" s="273">
        <v>4</v>
      </c>
      <c r="G8" s="273" t="s">
        <v>593</v>
      </c>
      <c r="H8" s="259">
        <v>60900</v>
      </c>
      <c r="I8" s="254">
        <f>H8*(1-Содержание!$I$13)</f>
        <v>60900</v>
      </c>
      <c r="J8" s="444"/>
    </row>
    <row r="9" spans="1:13" ht="21" customHeight="1">
      <c r="A9" s="363"/>
      <c r="B9" s="417" t="s">
        <v>1387</v>
      </c>
      <c r="C9" s="191" t="s">
        <v>1388</v>
      </c>
      <c r="D9" s="256" t="s">
        <v>16</v>
      </c>
      <c r="E9" s="256">
        <v>0.39</v>
      </c>
      <c r="F9" s="278">
        <v>4</v>
      </c>
      <c r="G9" s="278" t="s">
        <v>724</v>
      </c>
      <c r="H9" s="259">
        <v>66717</v>
      </c>
      <c r="I9" s="254">
        <f>H9*(1-Содержание!$I$13)</f>
        <v>66717</v>
      </c>
      <c r="J9" s="444"/>
    </row>
    <row r="10" spans="1:13" ht="21" customHeight="1">
      <c r="A10" s="363"/>
      <c r="B10" s="417" t="s">
        <v>1110</v>
      </c>
      <c r="C10" s="191" t="s">
        <v>1345</v>
      </c>
      <c r="D10" s="265" t="s">
        <v>573</v>
      </c>
      <c r="E10" s="256">
        <v>0.39</v>
      </c>
      <c r="F10" s="279">
        <v>4</v>
      </c>
      <c r="G10" s="280" t="s">
        <v>593</v>
      </c>
      <c r="H10" s="259">
        <v>75054</v>
      </c>
      <c r="I10" s="254">
        <f>H10*(1-Содержание!$I$13)</f>
        <v>75054</v>
      </c>
      <c r="J10" s="444"/>
    </row>
    <row r="11" spans="1:13" ht="21" customHeight="1">
      <c r="A11" s="363"/>
      <c r="B11" s="417" t="s">
        <v>1111</v>
      </c>
      <c r="C11" s="191" t="s">
        <v>1346</v>
      </c>
      <c r="D11" s="265" t="s">
        <v>573</v>
      </c>
      <c r="E11" s="256">
        <v>0.39</v>
      </c>
      <c r="F11" s="279">
        <v>4</v>
      </c>
      <c r="G11" s="280" t="s">
        <v>724</v>
      </c>
      <c r="H11" s="259">
        <v>82404</v>
      </c>
      <c r="I11" s="254">
        <f>H11*(1-Содержание!$I$13)</f>
        <v>82404</v>
      </c>
      <c r="J11" s="444"/>
    </row>
    <row r="12" spans="1:13" ht="21.75" customHeight="1">
      <c r="A12" s="363"/>
      <c r="B12" s="417" t="s">
        <v>1342</v>
      </c>
      <c r="C12" s="191" t="s">
        <v>1347</v>
      </c>
      <c r="D12" s="256" t="s">
        <v>16</v>
      </c>
      <c r="E12" s="256">
        <v>0.49</v>
      </c>
      <c r="F12" s="279">
        <v>4</v>
      </c>
      <c r="G12" s="280" t="s">
        <v>725</v>
      </c>
      <c r="H12" s="259">
        <v>68471</v>
      </c>
      <c r="I12" s="254">
        <f>H12*(1-Содержание!$I$13)</f>
        <v>68471</v>
      </c>
      <c r="J12" s="444"/>
    </row>
    <row r="13" spans="1:13" ht="21.75" customHeight="1">
      <c r="A13" s="363"/>
      <c r="B13" s="417" t="s">
        <v>1107</v>
      </c>
      <c r="C13" s="191" t="s">
        <v>1348</v>
      </c>
      <c r="D13" s="256" t="s">
        <v>16</v>
      </c>
      <c r="E13" s="256">
        <v>0.49</v>
      </c>
      <c r="F13" s="279">
        <v>4</v>
      </c>
      <c r="G13" s="280" t="s">
        <v>726</v>
      </c>
      <c r="H13" s="259">
        <v>67263</v>
      </c>
      <c r="I13" s="254">
        <f>H13*(1-Содержание!$I$13)</f>
        <v>67263</v>
      </c>
      <c r="J13" s="444"/>
    </row>
    <row r="14" spans="1:13" ht="21.75" customHeight="1">
      <c r="A14" s="363"/>
      <c r="B14" s="417" t="s">
        <v>1108</v>
      </c>
      <c r="C14" s="191" t="s">
        <v>1251</v>
      </c>
      <c r="D14" s="281" t="s">
        <v>16</v>
      </c>
      <c r="E14" s="256">
        <v>0.57999999999999996</v>
      </c>
      <c r="F14" s="282">
        <v>6</v>
      </c>
      <c r="G14" s="273" t="s">
        <v>727</v>
      </c>
      <c r="H14" s="259">
        <v>92946</v>
      </c>
      <c r="I14" s="254">
        <f>H14*(1-Содержание!$I$13)</f>
        <v>92946</v>
      </c>
      <c r="J14" s="444"/>
    </row>
    <row r="15" spans="1:13" ht="21.75" customHeight="1">
      <c r="A15" s="363"/>
      <c r="B15" s="417" t="s">
        <v>1410</v>
      </c>
      <c r="C15" s="191" t="s">
        <v>1412</v>
      </c>
      <c r="D15" s="441" t="s">
        <v>1411</v>
      </c>
      <c r="E15" s="256">
        <v>0.57999999999999996</v>
      </c>
      <c r="F15" s="359">
        <v>6</v>
      </c>
      <c r="G15" s="273" t="s">
        <v>727</v>
      </c>
      <c r="H15" s="259">
        <v>104528</v>
      </c>
      <c r="I15" s="254">
        <f>H15*(1-Содержание!$I$13)</f>
        <v>104528</v>
      </c>
      <c r="J15" s="444"/>
    </row>
    <row r="16" spans="1:13" ht="21" customHeight="1">
      <c r="A16" s="335"/>
      <c r="B16" s="417" t="s">
        <v>1049</v>
      </c>
      <c r="C16" s="191" t="s">
        <v>680</v>
      </c>
      <c r="D16" s="253" t="s">
        <v>16</v>
      </c>
      <c r="E16" s="253">
        <v>0.5</v>
      </c>
      <c r="F16" s="254">
        <v>4</v>
      </c>
      <c r="G16" s="253" t="s">
        <v>200</v>
      </c>
      <c r="H16" s="259">
        <v>64911</v>
      </c>
      <c r="I16" s="254">
        <f>H16*(1-Содержание!$I$13)</f>
        <v>64911</v>
      </c>
      <c r="J16" s="444"/>
    </row>
    <row r="17" spans="1:10" ht="21" customHeight="1">
      <c r="A17" s="335"/>
      <c r="B17" s="417" t="s">
        <v>1064</v>
      </c>
      <c r="C17" s="191" t="s">
        <v>683</v>
      </c>
      <c r="D17" s="265" t="s">
        <v>573</v>
      </c>
      <c r="E17" s="256">
        <v>0.5</v>
      </c>
      <c r="F17" s="258">
        <v>4</v>
      </c>
      <c r="G17" s="257" t="s">
        <v>200</v>
      </c>
      <c r="H17" s="259">
        <v>86279</v>
      </c>
      <c r="I17" s="254">
        <f>H17*(1-Содержание!$I$13)</f>
        <v>86279</v>
      </c>
      <c r="J17" s="444"/>
    </row>
    <row r="18" spans="1:10" ht="21" customHeight="1">
      <c r="A18" s="364"/>
      <c r="B18" s="417" t="s">
        <v>1112</v>
      </c>
      <c r="C18" s="191" t="s">
        <v>709</v>
      </c>
      <c r="D18" s="261" t="s">
        <v>574</v>
      </c>
      <c r="E18" s="256">
        <v>0.5</v>
      </c>
      <c r="F18" s="260">
        <v>5</v>
      </c>
      <c r="G18" s="264" t="s">
        <v>562</v>
      </c>
      <c r="H18" s="259">
        <v>111573</v>
      </c>
      <c r="I18" s="254">
        <f>H18*(1-Содержание!$I$13)</f>
        <v>111573</v>
      </c>
      <c r="J18" s="444"/>
    </row>
    <row r="19" spans="1:10" ht="27.75" customHeight="1">
      <c r="A19" s="364"/>
      <c r="B19" s="417" t="s">
        <v>587</v>
      </c>
      <c r="C19" s="191" t="s">
        <v>710</v>
      </c>
      <c r="D19" s="261" t="s">
        <v>574</v>
      </c>
      <c r="E19" s="256">
        <v>0.5</v>
      </c>
      <c r="F19" s="260">
        <v>5</v>
      </c>
      <c r="G19" s="264" t="s">
        <v>562</v>
      </c>
      <c r="H19" s="259">
        <v>128930</v>
      </c>
      <c r="I19" s="254">
        <f>H19*(1-Содержание!$I$13)</f>
        <v>128930</v>
      </c>
      <c r="J19" s="444"/>
    </row>
    <row r="20" spans="1:10" ht="21" customHeight="1">
      <c r="A20" s="364"/>
      <c r="B20" s="417" t="s">
        <v>588</v>
      </c>
      <c r="C20" s="191" t="s">
        <v>723</v>
      </c>
      <c r="D20" s="261" t="s">
        <v>574</v>
      </c>
      <c r="E20" s="256">
        <v>0.5</v>
      </c>
      <c r="F20" s="260">
        <v>5</v>
      </c>
      <c r="G20" s="264" t="s">
        <v>562</v>
      </c>
      <c r="H20" s="259">
        <v>128930</v>
      </c>
      <c r="I20" s="254">
        <f>H20*(1-Содержание!$I$13)</f>
        <v>128930</v>
      </c>
      <c r="J20" s="444"/>
    </row>
    <row r="21" spans="1:10" ht="21" customHeight="1">
      <c r="A21" s="335"/>
      <c r="B21" s="417" t="s">
        <v>1053</v>
      </c>
      <c r="C21" s="191" t="s">
        <v>688</v>
      </c>
      <c r="D21" s="257" t="s">
        <v>16</v>
      </c>
      <c r="E21" s="256">
        <v>0.7</v>
      </c>
      <c r="F21" s="260">
        <v>4</v>
      </c>
      <c r="G21" s="261" t="s">
        <v>201</v>
      </c>
      <c r="H21" s="259">
        <v>79002</v>
      </c>
      <c r="I21" s="254">
        <f>H21*(1-Содержание!$I$13)</f>
        <v>79002</v>
      </c>
      <c r="J21" s="444"/>
    </row>
    <row r="22" spans="1:10" ht="21" customHeight="1">
      <c r="A22" s="365"/>
      <c r="B22" s="417" t="s">
        <v>1067</v>
      </c>
      <c r="C22" s="191" t="s">
        <v>691</v>
      </c>
      <c r="D22" s="261" t="s">
        <v>573</v>
      </c>
      <c r="E22" s="256">
        <v>0.7</v>
      </c>
      <c r="F22" s="260">
        <v>4</v>
      </c>
      <c r="G22" s="261" t="s">
        <v>201</v>
      </c>
      <c r="H22" s="259">
        <v>92285</v>
      </c>
      <c r="I22" s="254">
        <f>H22*(1-Содержание!$I$13)</f>
        <v>92285</v>
      </c>
      <c r="J22" s="444"/>
    </row>
    <row r="23" spans="1:10" ht="21" customHeight="1">
      <c r="A23" s="335"/>
      <c r="B23" s="417" t="s">
        <v>1054</v>
      </c>
      <c r="C23" s="191" t="s">
        <v>692</v>
      </c>
      <c r="D23" s="257" t="s">
        <v>16</v>
      </c>
      <c r="E23" s="256">
        <v>1.1200000000000001</v>
      </c>
      <c r="F23" s="260">
        <v>8</v>
      </c>
      <c r="G23" s="257" t="s">
        <v>202</v>
      </c>
      <c r="H23" s="259">
        <v>105105</v>
      </c>
      <c r="I23" s="254">
        <f>H23*(1-Содержание!$I$13)</f>
        <v>105105</v>
      </c>
      <c r="J23" s="444"/>
    </row>
    <row r="24" spans="1:10" ht="21" customHeight="1">
      <c r="A24" s="335"/>
      <c r="B24" s="417" t="s">
        <v>1055</v>
      </c>
      <c r="C24" s="191" t="s">
        <v>693</v>
      </c>
      <c r="D24" s="257" t="s">
        <v>16</v>
      </c>
      <c r="E24" s="256">
        <v>1.1200000000000001</v>
      </c>
      <c r="F24" s="260">
        <v>8</v>
      </c>
      <c r="G24" s="257" t="s">
        <v>202</v>
      </c>
      <c r="H24" s="259">
        <v>105567</v>
      </c>
      <c r="I24" s="254">
        <f>H24*(1-Содержание!$I$13)</f>
        <v>105567</v>
      </c>
      <c r="J24" s="444"/>
    </row>
    <row r="25" spans="1:10" ht="21" customHeight="1">
      <c r="A25" s="335"/>
      <c r="B25" s="417" t="s">
        <v>1056</v>
      </c>
      <c r="C25" s="191" t="s">
        <v>695</v>
      </c>
      <c r="D25" s="257" t="s">
        <v>16</v>
      </c>
      <c r="E25" s="256">
        <v>1.1200000000000001</v>
      </c>
      <c r="F25" s="260">
        <v>8</v>
      </c>
      <c r="G25" s="257" t="s">
        <v>202</v>
      </c>
      <c r="H25" s="259">
        <v>128667</v>
      </c>
      <c r="I25" s="254">
        <f>H25*(1-Содержание!$I$13)</f>
        <v>128667</v>
      </c>
      <c r="J25" s="444"/>
    </row>
    <row r="26" spans="1:10" ht="21" customHeight="1">
      <c r="A26" s="335"/>
      <c r="B26" s="417" t="s">
        <v>454</v>
      </c>
      <c r="C26" s="191" t="s">
        <v>694</v>
      </c>
      <c r="D26" s="257" t="s">
        <v>16</v>
      </c>
      <c r="E26" s="256">
        <v>1.1399999999999999</v>
      </c>
      <c r="F26" s="260">
        <v>8</v>
      </c>
      <c r="G26" s="257" t="s">
        <v>750</v>
      </c>
      <c r="H26" s="259">
        <v>133172</v>
      </c>
      <c r="I26" s="254">
        <f>H26*(1-Содержание!$I$13)</f>
        <v>133172</v>
      </c>
      <c r="J26" s="444"/>
    </row>
    <row r="27" spans="1:10" ht="21" customHeight="1">
      <c r="A27" s="366"/>
      <c r="B27" s="417" t="s">
        <v>1068</v>
      </c>
      <c r="C27" s="191" t="s">
        <v>698</v>
      </c>
      <c r="D27" s="261" t="s">
        <v>573</v>
      </c>
      <c r="E27" s="256">
        <v>1.1200000000000001</v>
      </c>
      <c r="F27" s="260">
        <v>8</v>
      </c>
      <c r="G27" s="257" t="s">
        <v>202</v>
      </c>
      <c r="H27" s="259">
        <v>121044</v>
      </c>
      <c r="I27" s="254">
        <f>H27*(1-Содержание!$I$13)</f>
        <v>121044</v>
      </c>
      <c r="J27" s="444"/>
    </row>
    <row r="28" spans="1:10" ht="21" customHeight="1">
      <c r="A28" s="366"/>
      <c r="B28" s="417" t="s">
        <v>1069</v>
      </c>
      <c r="C28" s="191" t="s">
        <v>699</v>
      </c>
      <c r="D28" s="261" t="s">
        <v>573</v>
      </c>
      <c r="E28" s="256">
        <v>1.1200000000000001</v>
      </c>
      <c r="F28" s="260">
        <v>8</v>
      </c>
      <c r="G28" s="257" t="s">
        <v>202</v>
      </c>
      <c r="H28" s="259">
        <v>133172</v>
      </c>
      <c r="I28" s="254">
        <f>H28*(1-Содержание!$I$13)</f>
        <v>133172</v>
      </c>
      <c r="J28" s="444"/>
    </row>
    <row r="29" spans="1:10" ht="21" customHeight="1">
      <c r="A29" s="335"/>
      <c r="B29" s="417" t="s">
        <v>1061</v>
      </c>
      <c r="C29" s="191" t="s">
        <v>719</v>
      </c>
      <c r="D29" s="257" t="s">
        <v>16</v>
      </c>
      <c r="E29" s="256">
        <v>1.5</v>
      </c>
      <c r="F29" s="260">
        <v>8</v>
      </c>
      <c r="G29" s="264" t="s">
        <v>203</v>
      </c>
      <c r="H29" s="259">
        <v>119889</v>
      </c>
      <c r="I29" s="254">
        <f>H29*(1-Содержание!$I$13)</f>
        <v>119889</v>
      </c>
      <c r="J29" s="444"/>
    </row>
    <row r="30" spans="1:10" ht="21" customHeight="1">
      <c r="A30" s="335"/>
      <c r="B30" s="417" t="s">
        <v>1062</v>
      </c>
      <c r="C30" s="191" t="s">
        <v>704</v>
      </c>
      <c r="D30" s="257" t="s">
        <v>16</v>
      </c>
      <c r="E30" s="256">
        <v>1.5</v>
      </c>
      <c r="F30" s="260">
        <v>8</v>
      </c>
      <c r="G30" s="264" t="s">
        <v>203</v>
      </c>
      <c r="H30" s="259">
        <v>124509</v>
      </c>
      <c r="I30" s="254">
        <f>H30*(1-Содержание!$I$13)</f>
        <v>124509</v>
      </c>
      <c r="J30" s="444"/>
    </row>
    <row r="31" spans="1:10" ht="21" customHeight="1">
      <c r="A31" s="335"/>
      <c r="B31" s="417" t="s">
        <v>1063</v>
      </c>
      <c r="C31" s="191" t="s">
        <v>705</v>
      </c>
      <c r="D31" s="257" t="s">
        <v>16</v>
      </c>
      <c r="E31" s="256">
        <v>1.5</v>
      </c>
      <c r="F31" s="260">
        <v>8</v>
      </c>
      <c r="G31" s="264" t="s">
        <v>203</v>
      </c>
      <c r="H31" s="259">
        <v>145877</v>
      </c>
      <c r="I31" s="254">
        <f>H31*(1-Содержание!$I$13)</f>
        <v>145877</v>
      </c>
      <c r="J31" s="444"/>
    </row>
    <row r="32" spans="1:10" ht="21" customHeight="1">
      <c r="A32" s="367"/>
      <c r="B32" s="417" t="s">
        <v>1072</v>
      </c>
      <c r="C32" s="191" t="s">
        <v>720</v>
      </c>
      <c r="D32" s="261" t="s">
        <v>573</v>
      </c>
      <c r="E32" s="256">
        <v>1.5</v>
      </c>
      <c r="F32" s="260">
        <v>8</v>
      </c>
      <c r="G32" s="264" t="s">
        <v>203</v>
      </c>
      <c r="H32" s="259">
        <v>130515</v>
      </c>
      <c r="I32" s="254">
        <f>H32*(1-Содержание!$I$13)</f>
        <v>130515</v>
      </c>
      <c r="J32" s="444"/>
    </row>
    <row r="33" spans="1:12" ht="21" customHeight="1">
      <c r="A33" s="364"/>
      <c r="B33" s="417" t="s">
        <v>1074</v>
      </c>
      <c r="C33" s="191" t="s">
        <v>708</v>
      </c>
      <c r="D33" s="261" t="s">
        <v>573</v>
      </c>
      <c r="E33" s="256">
        <v>1.5</v>
      </c>
      <c r="F33" s="260">
        <v>8</v>
      </c>
      <c r="G33" s="264" t="s">
        <v>203</v>
      </c>
      <c r="H33" s="259">
        <v>136983</v>
      </c>
      <c r="I33" s="254">
        <f>H33*(1-Содержание!$I$13)</f>
        <v>136983</v>
      </c>
      <c r="J33" s="444"/>
    </row>
    <row r="34" spans="1:12" ht="21" customHeight="1">
      <c r="A34" s="204" t="s">
        <v>1171</v>
      </c>
      <c r="B34" s="418"/>
      <c r="C34" s="204" t="s">
        <v>1173</v>
      </c>
      <c r="D34" s="248"/>
      <c r="E34" s="249"/>
      <c r="F34" s="219"/>
      <c r="G34" s="219"/>
      <c r="H34" s="250"/>
      <c r="I34" s="251"/>
      <c r="L34" s="240"/>
    </row>
    <row r="35" spans="1:12" ht="21" customHeight="1">
      <c r="A35" s="368"/>
      <c r="B35" s="417" t="s">
        <v>1106</v>
      </c>
      <c r="C35" s="277" t="s">
        <v>1343</v>
      </c>
      <c r="D35" s="427" t="s">
        <v>16</v>
      </c>
      <c r="E35" s="253">
        <v>0.39</v>
      </c>
      <c r="F35" s="278">
        <v>4</v>
      </c>
      <c r="G35" s="359" t="s">
        <v>593</v>
      </c>
      <c r="H35" s="259">
        <v>69185</v>
      </c>
      <c r="I35" s="254">
        <f>H35*(1-Содержание!$I$13)</f>
        <v>69185</v>
      </c>
      <c r="J35" s="444"/>
    </row>
    <row r="36" spans="1:12" ht="21.75" customHeight="1">
      <c r="A36" s="368"/>
      <c r="B36" s="417" t="s">
        <v>1109</v>
      </c>
      <c r="C36" s="277" t="s">
        <v>1344</v>
      </c>
      <c r="D36" s="428" t="s">
        <v>573</v>
      </c>
      <c r="E36" s="256">
        <v>0.39</v>
      </c>
      <c r="F36" s="278">
        <v>4</v>
      </c>
      <c r="G36" s="279" t="s">
        <v>593</v>
      </c>
      <c r="H36" s="259">
        <v>77270</v>
      </c>
      <c r="I36" s="254">
        <f>H36*(1-Содержание!$I$13)</f>
        <v>77270</v>
      </c>
      <c r="J36" s="444"/>
    </row>
    <row r="37" spans="1:12" ht="21" customHeight="1">
      <c r="A37" s="335"/>
      <c r="B37" s="417" t="s">
        <v>1050</v>
      </c>
      <c r="C37" s="277" t="s">
        <v>681</v>
      </c>
      <c r="D37" s="427" t="s">
        <v>16</v>
      </c>
      <c r="E37" s="253">
        <v>0.5</v>
      </c>
      <c r="F37" s="262">
        <v>4</v>
      </c>
      <c r="G37" s="360" t="s">
        <v>200</v>
      </c>
      <c r="H37" s="259">
        <v>66875</v>
      </c>
      <c r="I37" s="254">
        <f>H37*(1-Содержание!$I$13)</f>
        <v>66875</v>
      </c>
      <c r="J37" s="444"/>
    </row>
    <row r="38" spans="1:12" ht="21" customHeight="1">
      <c r="A38" s="335"/>
      <c r="B38" s="417" t="s">
        <v>564</v>
      </c>
      <c r="C38" s="277" t="s">
        <v>682</v>
      </c>
      <c r="D38" s="362" t="s">
        <v>16</v>
      </c>
      <c r="E38" s="256">
        <v>0.5</v>
      </c>
      <c r="F38" s="262">
        <v>4</v>
      </c>
      <c r="G38" s="360" t="s">
        <v>200</v>
      </c>
      <c r="H38" s="259">
        <v>83853</v>
      </c>
      <c r="I38" s="254">
        <f>H38*(1-Содержание!$I$13)</f>
        <v>83853</v>
      </c>
      <c r="J38" s="444"/>
    </row>
    <row r="39" spans="1:12" ht="21" customHeight="1">
      <c r="A39" s="335"/>
      <c r="B39" s="417" t="s">
        <v>1065</v>
      </c>
      <c r="C39" s="277" t="s">
        <v>684</v>
      </c>
      <c r="D39" s="428" t="s">
        <v>573</v>
      </c>
      <c r="E39" s="256">
        <v>0.5</v>
      </c>
      <c r="F39" s="258">
        <v>4</v>
      </c>
      <c r="G39" s="257" t="s">
        <v>200</v>
      </c>
      <c r="H39" s="259">
        <v>82467</v>
      </c>
      <c r="I39" s="254">
        <f>H39*(1-Содержание!$I$13)</f>
        <v>82467</v>
      </c>
      <c r="J39" s="444"/>
    </row>
    <row r="40" spans="1:12" ht="21" customHeight="1">
      <c r="A40" s="336"/>
      <c r="B40" s="417" t="s">
        <v>563</v>
      </c>
      <c r="C40" s="277" t="s">
        <v>685</v>
      </c>
      <c r="D40" s="361" t="s">
        <v>573</v>
      </c>
      <c r="E40" s="256">
        <v>0.5</v>
      </c>
      <c r="F40" s="260">
        <v>4</v>
      </c>
      <c r="G40" s="257" t="s">
        <v>200</v>
      </c>
      <c r="H40" s="259">
        <v>88704</v>
      </c>
      <c r="I40" s="254">
        <f>H40*(1-Содержание!$I$13)</f>
        <v>88704</v>
      </c>
      <c r="J40" s="444"/>
    </row>
    <row r="41" spans="1:12" ht="21" customHeight="1">
      <c r="A41" s="369"/>
      <c r="B41" s="417" t="s">
        <v>1075</v>
      </c>
      <c r="C41" s="277" t="s">
        <v>712</v>
      </c>
      <c r="D41" s="361" t="s">
        <v>679</v>
      </c>
      <c r="E41" s="256">
        <v>0.5</v>
      </c>
      <c r="F41" s="260">
        <v>4</v>
      </c>
      <c r="G41" s="264" t="s">
        <v>386</v>
      </c>
      <c r="H41" s="259">
        <v>85701</v>
      </c>
      <c r="I41" s="254">
        <f>H41*(1-Содержание!$I$13)</f>
        <v>85701</v>
      </c>
      <c r="J41" s="444"/>
    </row>
    <row r="42" spans="1:12" ht="19.5" customHeight="1">
      <c r="A42" s="369"/>
      <c r="B42" s="417" t="s">
        <v>1076</v>
      </c>
      <c r="C42" s="277" t="s">
        <v>711</v>
      </c>
      <c r="D42" s="361" t="s">
        <v>679</v>
      </c>
      <c r="E42" s="256">
        <v>0.5</v>
      </c>
      <c r="F42" s="260">
        <v>4</v>
      </c>
      <c r="G42" s="264" t="s">
        <v>386</v>
      </c>
      <c r="H42" s="259">
        <v>117926</v>
      </c>
      <c r="I42" s="254">
        <f>H42*(1-Содержание!$I$13)</f>
        <v>117926</v>
      </c>
      <c r="J42" s="444"/>
    </row>
    <row r="43" spans="1:12" ht="21" customHeight="1">
      <c r="A43" s="335"/>
      <c r="B43" s="417" t="s">
        <v>1051</v>
      </c>
      <c r="C43" s="277" t="s">
        <v>686</v>
      </c>
      <c r="D43" s="362" t="s">
        <v>16</v>
      </c>
      <c r="E43" s="256">
        <v>0.7</v>
      </c>
      <c r="F43" s="262">
        <v>4</v>
      </c>
      <c r="G43" s="361" t="s">
        <v>201</v>
      </c>
      <c r="H43" s="259">
        <v>87665</v>
      </c>
      <c r="I43" s="254">
        <f>H43*(1-Содержание!$I$13)</f>
        <v>87665</v>
      </c>
      <c r="J43" s="444"/>
    </row>
    <row r="44" spans="1:12" ht="21" customHeight="1">
      <c r="A44" s="335"/>
      <c r="B44" s="417" t="s">
        <v>1052</v>
      </c>
      <c r="C44" s="277" t="s">
        <v>687</v>
      </c>
      <c r="D44" s="362" t="s">
        <v>16</v>
      </c>
      <c r="E44" s="256">
        <v>0.7</v>
      </c>
      <c r="F44" s="262">
        <v>4</v>
      </c>
      <c r="G44" s="361" t="s">
        <v>201</v>
      </c>
      <c r="H44" s="259">
        <v>112151</v>
      </c>
      <c r="I44" s="254">
        <f>H44*(1-Содержание!$I$13)</f>
        <v>112151</v>
      </c>
      <c r="J44" s="444"/>
    </row>
    <row r="45" spans="1:12" ht="21" customHeight="1">
      <c r="A45" s="337"/>
      <c r="B45" s="417" t="s">
        <v>1066</v>
      </c>
      <c r="C45" s="277" t="s">
        <v>689</v>
      </c>
      <c r="D45" s="361" t="s">
        <v>573</v>
      </c>
      <c r="E45" s="256">
        <v>0.7</v>
      </c>
      <c r="F45" s="260">
        <v>4</v>
      </c>
      <c r="G45" s="261" t="s">
        <v>201</v>
      </c>
      <c r="H45" s="259">
        <v>109032</v>
      </c>
      <c r="I45" s="254">
        <f>H45*(1-Содержание!$I$13)</f>
        <v>109032</v>
      </c>
      <c r="J45" s="444"/>
    </row>
    <row r="46" spans="1:12" ht="21" customHeight="1">
      <c r="A46" s="337"/>
      <c r="B46" s="417" t="s">
        <v>557</v>
      </c>
      <c r="C46" s="277" t="s">
        <v>690</v>
      </c>
      <c r="D46" s="361" t="s">
        <v>573</v>
      </c>
      <c r="E46" s="256">
        <v>0.7</v>
      </c>
      <c r="F46" s="260">
        <v>4</v>
      </c>
      <c r="G46" s="261" t="s">
        <v>201</v>
      </c>
      <c r="H46" s="259">
        <v>123585</v>
      </c>
      <c r="I46" s="254">
        <f>H46*(1-Содержание!$I$13)</f>
        <v>123585</v>
      </c>
      <c r="J46" s="444"/>
    </row>
    <row r="47" spans="1:12" ht="21" customHeight="1">
      <c r="A47" s="369"/>
      <c r="B47" s="417" t="s">
        <v>1077</v>
      </c>
      <c r="C47" s="277" t="s">
        <v>713</v>
      </c>
      <c r="D47" s="361" t="s">
        <v>679</v>
      </c>
      <c r="E47" s="256">
        <v>0.7</v>
      </c>
      <c r="F47" s="260">
        <v>4</v>
      </c>
      <c r="G47" s="264" t="s">
        <v>241</v>
      </c>
      <c r="H47" s="259">
        <v>118272</v>
      </c>
      <c r="I47" s="254">
        <f>H47*(1-Содержание!$I$13)</f>
        <v>118272</v>
      </c>
      <c r="J47" s="444"/>
    </row>
    <row r="48" spans="1:12" ht="21" customHeight="1">
      <c r="A48" s="339"/>
      <c r="B48" s="417" t="s">
        <v>1078</v>
      </c>
      <c r="C48" s="277" t="s">
        <v>714</v>
      </c>
      <c r="D48" s="361" t="s">
        <v>679</v>
      </c>
      <c r="E48" s="256">
        <v>0.7</v>
      </c>
      <c r="F48" s="260">
        <v>4</v>
      </c>
      <c r="G48" s="264" t="s">
        <v>241</v>
      </c>
      <c r="H48" s="259">
        <v>135251</v>
      </c>
      <c r="I48" s="254">
        <f>H48*(1-Содержание!$I$13)</f>
        <v>135251</v>
      </c>
      <c r="J48" s="444"/>
    </row>
    <row r="49" spans="1:12" ht="21" customHeight="1">
      <c r="A49" s="335"/>
      <c r="B49" s="417" t="s">
        <v>1057</v>
      </c>
      <c r="C49" s="277" t="s">
        <v>696</v>
      </c>
      <c r="D49" s="362" t="s">
        <v>16</v>
      </c>
      <c r="E49" s="256">
        <v>1.1200000000000001</v>
      </c>
      <c r="F49" s="262">
        <v>8</v>
      </c>
      <c r="G49" s="362" t="s">
        <v>202</v>
      </c>
      <c r="H49" s="259">
        <v>103373</v>
      </c>
      <c r="I49" s="254">
        <f>H49*(1-Содержание!$I$13)</f>
        <v>103373</v>
      </c>
      <c r="J49" s="444"/>
    </row>
    <row r="50" spans="1:12" ht="21" customHeight="1">
      <c r="A50" s="335"/>
      <c r="B50" s="417" t="s">
        <v>1058</v>
      </c>
      <c r="C50" s="277" t="s">
        <v>697</v>
      </c>
      <c r="D50" s="362" t="s">
        <v>16</v>
      </c>
      <c r="E50" s="256">
        <v>1.1200000000000001</v>
      </c>
      <c r="F50" s="311">
        <v>8</v>
      </c>
      <c r="G50" s="257" t="s">
        <v>202</v>
      </c>
      <c r="H50" s="259">
        <v>123932</v>
      </c>
      <c r="I50" s="254">
        <f>H50*(1-Содержание!$I$13)</f>
        <v>123932</v>
      </c>
      <c r="J50" s="444"/>
    </row>
    <row r="51" spans="1:12" ht="21" customHeight="1">
      <c r="A51" s="338"/>
      <c r="B51" s="417" t="s">
        <v>1070</v>
      </c>
      <c r="C51" s="277" t="s">
        <v>700</v>
      </c>
      <c r="D51" s="361" t="s">
        <v>573</v>
      </c>
      <c r="E51" s="256">
        <v>1.1200000000000001</v>
      </c>
      <c r="F51" s="260">
        <v>8</v>
      </c>
      <c r="G51" s="257" t="s">
        <v>202</v>
      </c>
      <c r="H51" s="259">
        <v>120005</v>
      </c>
      <c r="I51" s="254">
        <f>H51*(1-Содержание!$I$13)</f>
        <v>120005</v>
      </c>
      <c r="J51" s="444"/>
    </row>
    <row r="52" spans="1:12" ht="21" customHeight="1">
      <c r="A52" s="335"/>
      <c r="B52" s="417" t="s">
        <v>1071</v>
      </c>
      <c r="C52" s="277" t="s">
        <v>701</v>
      </c>
      <c r="D52" s="361" t="s">
        <v>573</v>
      </c>
      <c r="E52" s="256">
        <v>1.1200000000000001</v>
      </c>
      <c r="F52" s="260">
        <v>8</v>
      </c>
      <c r="G52" s="257" t="s">
        <v>202</v>
      </c>
      <c r="H52" s="259">
        <v>150959</v>
      </c>
      <c r="I52" s="254">
        <f>H52*(1-Содержание!$I$13)</f>
        <v>150959</v>
      </c>
      <c r="J52" s="444"/>
    </row>
    <row r="53" spans="1:12" ht="21" customHeight="1">
      <c r="A53" s="339"/>
      <c r="B53" s="417" t="s">
        <v>1079</v>
      </c>
      <c r="C53" s="277" t="s">
        <v>715</v>
      </c>
      <c r="D53" s="361" t="s">
        <v>679</v>
      </c>
      <c r="E53" s="256">
        <v>1.1200000000000001</v>
      </c>
      <c r="F53" s="260">
        <v>8</v>
      </c>
      <c r="G53" s="257" t="s">
        <v>387</v>
      </c>
      <c r="H53" s="259">
        <v>147494</v>
      </c>
      <c r="I53" s="254">
        <f>H53*(1-Содержание!$I$13)</f>
        <v>147494</v>
      </c>
      <c r="J53" s="444"/>
    </row>
    <row r="54" spans="1:12" ht="21" customHeight="1">
      <c r="A54" s="339"/>
      <c r="B54" s="417" t="s">
        <v>1080</v>
      </c>
      <c r="C54" s="277" t="s">
        <v>716</v>
      </c>
      <c r="D54" s="361" t="s">
        <v>679</v>
      </c>
      <c r="E54" s="256">
        <v>1.1200000000000001</v>
      </c>
      <c r="F54" s="260">
        <v>8</v>
      </c>
      <c r="G54" s="257" t="s">
        <v>387</v>
      </c>
      <c r="H54" s="259">
        <v>179141</v>
      </c>
      <c r="I54" s="254">
        <f>H54*(1-Содержание!$I$13)</f>
        <v>179141</v>
      </c>
      <c r="J54" s="444"/>
    </row>
    <row r="55" spans="1:12" ht="21" customHeight="1">
      <c r="A55" s="335"/>
      <c r="B55" s="417" t="s">
        <v>1059</v>
      </c>
      <c r="C55" s="277" t="s">
        <v>702</v>
      </c>
      <c r="D55" s="362" t="s">
        <v>16</v>
      </c>
      <c r="E55" s="256">
        <v>1.5</v>
      </c>
      <c r="F55" s="260">
        <v>8</v>
      </c>
      <c r="G55" s="264" t="s">
        <v>203</v>
      </c>
      <c r="H55" s="259">
        <v>124740</v>
      </c>
      <c r="I55" s="254">
        <f>H55*(1-Содержание!$I$13)</f>
        <v>124740</v>
      </c>
      <c r="J55" s="444"/>
    </row>
    <row r="56" spans="1:12" ht="21" customHeight="1">
      <c r="A56" s="335"/>
      <c r="B56" s="417" t="s">
        <v>1060</v>
      </c>
      <c r="C56" s="277" t="s">
        <v>703</v>
      </c>
      <c r="D56" s="362" t="s">
        <v>16</v>
      </c>
      <c r="E56" s="256">
        <v>1.5</v>
      </c>
      <c r="F56" s="260">
        <v>8</v>
      </c>
      <c r="G56" s="264" t="s">
        <v>203</v>
      </c>
      <c r="H56" s="259">
        <v>149342</v>
      </c>
      <c r="I56" s="254">
        <f>H56*(1-Содержание!$I$13)</f>
        <v>149342</v>
      </c>
      <c r="J56" s="444"/>
    </row>
    <row r="57" spans="1:12" ht="21" customHeight="1">
      <c r="A57" s="335"/>
      <c r="B57" s="417" t="s">
        <v>1073</v>
      </c>
      <c r="C57" s="277" t="s">
        <v>706</v>
      </c>
      <c r="D57" s="361" t="s">
        <v>573</v>
      </c>
      <c r="E57" s="256">
        <v>1.5</v>
      </c>
      <c r="F57" s="260">
        <v>8</v>
      </c>
      <c r="G57" s="264" t="s">
        <v>203</v>
      </c>
      <c r="H57" s="259">
        <v>145530</v>
      </c>
      <c r="I57" s="254">
        <f>H57*(1-Содержание!$I$13)</f>
        <v>145530</v>
      </c>
      <c r="J57" s="444"/>
    </row>
    <row r="58" spans="1:12" ht="21" customHeight="1">
      <c r="A58" s="369"/>
      <c r="B58" s="417" t="s">
        <v>558</v>
      </c>
      <c r="C58" s="277" t="s">
        <v>707</v>
      </c>
      <c r="D58" s="361" t="s">
        <v>573</v>
      </c>
      <c r="E58" s="256">
        <v>1.5</v>
      </c>
      <c r="F58" s="260">
        <v>8</v>
      </c>
      <c r="G58" s="264" t="s">
        <v>203</v>
      </c>
      <c r="H58" s="259">
        <v>169439</v>
      </c>
      <c r="I58" s="254">
        <f>H58*(1-Содержание!$I$13)</f>
        <v>169439</v>
      </c>
      <c r="J58" s="444"/>
    </row>
    <row r="59" spans="1:12" ht="21" customHeight="1">
      <c r="A59" s="339"/>
      <c r="B59" s="417" t="s">
        <v>1081</v>
      </c>
      <c r="C59" s="277" t="s">
        <v>717</v>
      </c>
      <c r="D59" s="361" t="s">
        <v>679</v>
      </c>
      <c r="E59" s="256">
        <v>1.5</v>
      </c>
      <c r="F59" s="260">
        <v>8</v>
      </c>
      <c r="G59" s="257" t="s">
        <v>204</v>
      </c>
      <c r="H59" s="259">
        <v>171287</v>
      </c>
      <c r="I59" s="254">
        <f>H59*(1-Содержание!$I$13)</f>
        <v>171287</v>
      </c>
      <c r="J59" s="444"/>
    </row>
    <row r="60" spans="1:12" ht="21" customHeight="1">
      <c r="A60" s="370"/>
      <c r="B60" s="417" t="s">
        <v>1082</v>
      </c>
      <c r="C60" s="277" t="s">
        <v>718</v>
      </c>
      <c r="D60" s="429" t="s">
        <v>679</v>
      </c>
      <c r="E60" s="267">
        <v>1.5</v>
      </c>
      <c r="F60" s="268">
        <v>8</v>
      </c>
      <c r="G60" s="269" t="s">
        <v>204</v>
      </c>
      <c r="H60" s="259">
        <v>191846</v>
      </c>
      <c r="I60" s="254">
        <f>H60*(1-Содержание!$I$13)</f>
        <v>191846</v>
      </c>
      <c r="J60" s="444"/>
    </row>
    <row r="61" spans="1:12" ht="21.75" customHeight="1">
      <c r="A61" s="204" t="s">
        <v>1171</v>
      </c>
      <c r="B61" s="419"/>
      <c r="C61" s="204" t="s">
        <v>1174</v>
      </c>
      <c r="D61" s="199"/>
      <c r="E61" s="199"/>
      <c r="F61" s="199"/>
      <c r="G61" s="199"/>
      <c r="H61" s="271"/>
      <c r="I61" s="272"/>
      <c r="L61" s="240"/>
    </row>
    <row r="62" spans="1:12" ht="21" customHeight="1">
      <c r="A62" s="368"/>
      <c r="B62" s="417" t="s">
        <v>1087</v>
      </c>
      <c r="C62" s="191" t="s">
        <v>660</v>
      </c>
      <c r="D62" s="256" t="s">
        <v>16</v>
      </c>
      <c r="E62" s="256">
        <v>0.5</v>
      </c>
      <c r="F62" s="273">
        <v>4</v>
      </c>
      <c r="G62" s="198" t="s">
        <v>753</v>
      </c>
      <c r="H62" s="254">
        <v>64911</v>
      </c>
      <c r="I62" s="254">
        <f>H62*(1-Содержание!$I$13)</f>
        <v>64911</v>
      </c>
      <c r="J62" s="444"/>
    </row>
    <row r="63" spans="1:12" ht="21" customHeight="1">
      <c r="A63" s="368"/>
      <c r="B63" s="417" t="s">
        <v>1088</v>
      </c>
      <c r="C63" s="191" t="s">
        <v>661</v>
      </c>
      <c r="D63" s="256" t="s">
        <v>16</v>
      </c>
      <c r="E63" s="256">
        <v>1.1200000000000001</v>
      </c>
      <c r="F63" s="273">
        <v>8</v>
      </c>
      <c r="G63" s="192" t="s">
        <v>755</v>
      </c>
      <c r="H63" s="254">
        <v>105105</v>
      </c>
      <c r="I63" s="254">
        <f>H63*(1-Содержание!$I$13)</f>
        <v>105105</v>
      </c>
      <c r="J63" s="444"/>
    </row>
    <row r="64" spans="1:12" ht="21" customHeight="1">
      <c r="A64" s="368"/>
      <c r="B64" s="417" t="s">
        <v>1089</v>
      </c>
      <c r="C64" s="191" t="s">
        <v>665</v>
      </c>
      <c r="D64" s="256" t="s">
        <v>16</v>
      </c>
      <c r="E64" s="256">
        <v>1.1200000000000001</v>
      </c>
      <c r="F64" s="273">
        <v>8</v>
      </c>
      <c r="G64" s="192" t="s">
        <v>755</v>
      </c>
      <c r="H64" s="254">
        <v>105567</v>
      </c>
      <c r="I64" s="254">
        <f>H64*(1-Содержание!$I$13)</f>
        <v>105567</v>
      </c>
      <c r="J64" s="444"/>
    </row>
    <row r="65" spans="1:12" ht="21" customHeight="1">
      <c r="A65" s="368"/>
      <c r="B65" s="417" t="s">
        <v>1090</v>
      </c>
      <c r="C65" s="191" t="s">
        <v>662</v>
      </c>
      <c r="D65" s="256" t="s">
        <v>16</v>
      </c>
      <c r="E65" s="256">
        <v>1.1200000000000001</v>
      </c>
      <c r="F65" s="273">
        <v>8</v>
      </c>
      <c r="G65" s="192" t="s">
        <v>755</v>
      </c>
      <c r="H65" s="254">
        <v>124278</v>
      </c>
      <c r="I65" s="254">
        <f>H65*(1-Содержание!$I$13)</f>
        <v>124278</v>
      </c>
      <c r="J65" s="444"/>
    </row>
    <row r="66" spans="1:12" ht="21" customHeight="1">
      <c r="A66" s="368"/>
      <c r="B66" s="417" t="s">
        <v>1097</v>
      </c>
      <c r="C66" s="191" t="s">
        <v>670</v>
      </c>
      <c r="D66" s="274" t="s">
        <v>573</v>
      </c>
      <c r="E66" s="256">
        <v>1.1200000000000001</v>
      </c>
      <c r="F66" s="273">
        <v>8</v>
      </c>
      <c r="G66" s="192" t="s">
        <v>755</v>
      </c>
      <c r="H66" s="254">
        <v>121044</v>
      </c>
      <c r="I66" s="254">
        <f>H66*(1-Содержание!$I$13)</f>
        <v>121044</v>
      </c>
      <c r="J66" s="444"/>
    </row>
    <row r="67" spans="1:12" ht="21" customHeight="1">
      <c r="A67" s="368"/>
      <c r="B67" s="417" t="s">
        <v>1098</v>
      </c>
      <c r="C67" s="191" t="s">
        <v>671</v>
      </c>
      <c r="D67" s="274" t="s">
        <v>573</v>
      </c>
      <c r="E67" s="256">
        <v>1.1200000000000001</v>
      </c>
      <c r="F67" s="273">
        <v>8</v>
      </c>
      <c r="G67" s="192" t="s">
        <v>755</v>
      </c>
      <c r="H67" s="254">
        <v>156618</v>
      </c>
      <c r="I67" s="254">
        <f>H67*(1-Содержание!$I$13)</f>
        <v>156618</v>
      </c>
      <c r="J67" s="444"/>
    </row>
    <row r="68" spans="1:12" ht="21" customHeight="1">
      <c r="A68" s="368"/>
      <c r="B68" s="417" t="s">
        <v>1091</v>
      </c>
      <c r="C68" s="191" t="s">
        <v>663</v>
      </c>
      <c r="D68" s="256" t="s">
        <v>16</v>
      </c>
      <c r="E68" s="256">
        <v>1.5</v>
      </c>
      <c r="F68" s="262">
        <v>8</v>
      </c>
      <c r="G68" s="192" t="s">
        <v>756</v>
      </c>
      <c r="H68" s="254">
        <v>119889</v>
      </c>
      <c r="I68" s="254">
        <f>H68*(1-Содержание!$I$13)</f>
        <v>119889</v>
      </c>
      <c r="J68" s="444"/>
    </row>
    <row r="69" spans="1:12" ht="21" customHeight="1">
      <c r="A69" s="368"/>
      <c r="B69" s="417" t="s">
        <v>1092</v>
      </c>
      <c r="C69" s="191" t="s">
        <v>664</v>
      </c>
      <c r="D69" s="256" t="s">
        <v>16</v>
      </c>
      <c r="E69" s="256">
        <v>1.5</v>
      </c>
      <c r="F69" s="262">
        <v>8</v>
      </c>
      <c r="G69" s="192" t="s">
        <v>756</v>
      </c>
      <c r="H69" s="254">
        <v>147956</v>
      </c>
      <c r="I69" s="254">
        <f>H69*(1-Содержание!$I$13)</f>
        <v>147956</v>
      </c>
      <c r="J69" s="444"/>
    </row>
    <row r="70" spans="1:12" ht="21" customHeight="1">
      <c r="A70" s="368"/>
      <c r="B70" s="417" t="s">
        <v>1099</v>
      </c>
      <c r="C70" s="191" t="s">
        <v>672</v>
      </c>
      <c r="D70" s="274" t="s">
        <v>573</v>
      </c>
      <c r="E70" s="256">
        <v>1.5</v>
      </c>
      <c r="F70" s="273">
        <v>8</v>
      </c>
      <c r="G70" s="192" t="s">
        <v>756</v>
      </c>
      <c r="H70" s="254">
        <v>130515</v>
      </c>
      <c r="I70" s="254">
        <f>H70*(1-Содержание!$I$13)</f>
        <v>130515</v>
      </c>
      <c r="J70" s="444"/>
    </row>
    <row r="71" spans="1:12" ht="21" customHeight="1">
      <c r="A71" s="368"/>
      <c r="B71" s="417" t="s">
        <v>1100</v>
      </c>
      <c r="C71" s="191" t="s">
        <v>673</v>
      </c>
      <c r="D71" s="274" t="s">
        <v>573</v>
      </c>
      <c r="E71" s="256">
        <v>1.5</v>
      </c>
      <c r="F71" s="273">
        <v>8</v>
      </c>
      <c r="G71" s="192" t="s">
        <v>756</v>
      </c>
      <c r="H71" s="254">
        <v>169092</v>
      </c>
      <c r="I71" s="254">
        <f>H71*(1-Содержание!$I$13)</f>
        <v>169092</v>
      </c>
      <c r="J71" s="444"/>
    </row>
    <row r="72" spans="1:12" ht="21.75" customHeight="1">
      <c r="A72" s="204" t="s">
        <v>1171</v>
      </c>
      <c r="B72" s="419"/>
      <c r="C72" s="204" t="s">
        <v>1175</v>
      </c>
      <c r="D72" s="199"/>
      <c r="E72" s="199"/>
      <c r="F72" s="199"/>
      <c r="G72" s="199"/>
      <c r="H72" s="271"/>
      <c r="I72" s="272"/>
      <c r="L72" s="240"/>
    </row>
    <row r="73" spans="1:12" ht="21" customHeight="1">
      <c r="A73" s="190"/>
      <c r="B73" s="417" t="s">
        <v>1083</v>
      </c>
      <c r="C73" s="197" t="s">
        <v>654</v>
      </c>
      <c r="D73" s="256" t="s">
        <v>16</v>
      </c>
      <c r="E73" s="256">
        <v>0.5</v>
      </c>
      <c r="F73" s="273">
        <v>4</v>
      </c>
      <c r="G73" s="198" t="s">
        <v>753</v>
      </c>
      <c r="H73" s="254">
        <v>66875</v>
      </c>
      <c r="I73" s="254">
        <f>H73*(1-Содержание!$I$13)</f>
        <v>66875</v>
      </c>
      <c r="J73" s="444"/>
    </row>
    <row r="74" spans="1:12" ht="21" customHeight="1">
      <c r="A74" s="190"/>
      <c r="B74" s="417" t="s">
        <v>1101</v>
      </c>
      <c r="C74" s="191" t="s">
        <v>674</v>
      </c>
      <c r="D74" s="274" t="s">
        <v>679</v>
      </c>
      <c r="E74" s="256">
        <v>0.5</v>
      </c>
      <c r="F74" s="273">
        <v>4</v>
      </c>
      <c r="G74" s="198" t="s">
        <v>758</v>
      </c>
      <c r="H74" s="254">
        <v>85701</v>
      </c>
      <c r="I74" s="254">
        <f>H74*(1-Содержание!$I$13)</f>
        <v>85701</v>
      </c>
      <c r="J74" s="444"/>
    </row>
    <row r="75" spans="1:12" ht="21" customHeight="1">
      <c r="A75" s="190"/>
      <c r="B75" s="417" t="s">
        <v>1084</v>
      </c>
      <c r="C75" s="191" t="s">
        <v>655</v>
      </c>
      <c r="D75" s="256" t="s">
        <v>16</v>
      </c>
      <c r="E75" s="256">
        <v>0.7</v>
      </c>
      <c r="F75" s="273">
        <v>4</v>
      </c>
      <c r="G75" s="192" t="s">
        <v>754</v>
      </c>
      <c r="H75" s="254">
        <v>87665</v>
      </c>
      <c r="I75" s="254">
        <f>H75*(1-Содержание!$I$13)</f>
        <v>87665</v>
      </c>
      <c r="J75" s="444"/>
    </row>
    <row r="76" spans="1:12" ht="21" customHeight="1">
      <c r="A76" s="190"/>
      <c r="B76" s="417" t="s">
        <v>565</v>
      </c>
      <c r="C76" s="191" t="s">
        <v>658</v>
      </c>
      <c r="D76" s="274" t="s">
        <v>573</v>
      </c>
      <c r="E76" s="256">
        <v>0.7</v>
      </c>
      <c r="F76" s="273">
        <v>4</v>
      </c>
      <c r="G76" s="192" t="s">
        <v>757</v>
      </c>
      <c r="H76" s="254">
        <v>109032</v>
      </c>
      <c r="I76" s="254">
        <f>H76*(1-Содержание!$I$13)</f>
        <v>109032</v>
      </c>
      <c r="J76" s="444"/>
    </row>
    <row r="77" spans="1:12" ht="21" customHeight="1">
      <c r="A77" s="190"/>
      <c r="B77" s="417" t="s">
        <v>566</v>
      </c>
      <c r="C77" s="191" t="s">
        <v>659</v>
      </c>
      <c r="D77" s="274" t="s">
        <v>573</v>
      </c>
      <c r="E77" s="256">
        <v>0.7</v>
      </c>
      <c r="F77" s="273">
        <v>4</v>
      </c>
      <c r="G77" s="192" t="s">
        <v>757</v>
      </c>
      <c r="H77" s="254">
        <v>123585</v>
      </c>
      <c r="I77" s="254">
        <f>H77*(1-Содержание!$I$13)</f>
        <v>123585</v>
      </c>
      <c r="J77" s="444"/>
    </row>
    <row r="78" spans="1:12" ht="21" customHeight="1">
      <c r="A78" s="190"/>
      <c r="B78" s="417" t="s">
        <v>1102</v>
      </c>
      <c r="C78" s="191" t="s">
        <v>675</v>
      </c>
      <c r="D78" s="274" t="s">
        <v>679</v>
      </c>
      <c r="E78" s="256">
        <v>0.7</v>
      </c>
      <c r="F78" s="273">
        <v>4</v>
      </c>
      <c r="G78" s="198" t="s">
        <v>759</v>
      </c>
      <c r="H78" s="254">
        <v>118272</v>
      </c>
      <c r="I78" s="254">
        <f>H78*(1-Содержание!$I$13)</f>
        <v>118272</v>
      </c>
      <c r="J78" s="444"/>
    </row>
    <row r="79" spans="1:12" ht="21" customHeight="1">
      <c r="A79" s="190"/>
      <c r="B79" s="417" t="s">
        <v>1085</v>
      </c>
      <c r="C79" s="191" t="s">
        <v>656</v>
      </c>
      <c r="D79" s="256" t="s">
        <v>16</v>
      </c>
      <c r="E79" s="256">
        <v>1.1200000000000001</v>
      </c>
      <c r="F79" s="262">
        <v>8</v>
      </c>
      <c r="G79" s="192" t="s">
        <v>755</v>
      </c>
      <c r="H79" s="254">
        <v>103373</v>
      </c>
      <c r="I79" s="254">
        <f>H79*(1-Содержание!$I$13)</f>
        <v>103373</v>
      </c>
      <c r="J79" s="444"/>
    </row>
    <row r="80" spans="1:12" ht="21" customHeight="1">
      <c r="A80" s="190"/>
      <c r="B80" s="417" t="s">
        <v>1093</v>
      </c>
      <c r="C80" s="191" t="s">
        <v>666</v>
      </c>
      <c r="D80" s="274" t="s">
        <v>573</v>
      </c>
      <c r="E80" s="256">
        <v>1.1200000000000001</v>
      </c>
      <c r="F80" s="273">
        <v>8</v>
      </c>
      <c r="G80" s="192" t="s">
        <v>755</v>
      </c>
      <c r="H80" s="254">
        <v>120005</v>
      </c>
      <c r="I80" s="254">
        <f>H80*(1-Содержание!$I$13)</f>
        <v>120005</v>
      </c>
      <c r="J80" s="444"/>
    </row>
    <row r="81" spans="1:12" ht="21" customHeight="1">
      <c r="A81" s="190"/>
      <c r="B81" s="417" t="s">
        <v>1094</v>
      </c>
      <c r="C81" s="191" t="s">
        <v>667</v>
      </c>
      <c r="D81" s="274" t="s">
        <v>573</v>
      </c>
      <c r="E81" s="256">
        <v>1.1200000000000001</v>
      </c>
      <c r="F81" s="273">
        <v>8</v>
      </c>
      <c r="G81" s="192" t="s">
        <v>755</v>
      </c>
      <c r="H81" s="254">
        <v>150959</v>
      </c>
      <c r="I81" s="254">
        <f>H81*(1-Содержание!$I$13)</f>
        <v>150959</v>
      </c>
      <c r="J81" s="444"/>
    </row>
    <row r="82" spans="1:12" ht="21" customHeight="1">
      <c r="A82" s="190"/>
      <c r="B82" s="417" t="s">
        <v>1103</v>
      </c>
      <c r="C82" s="191" t="s">
        <v>676</v>
      </c>
      <c r="D82" s="274" t="s">
        <v>679</v>
      </c>
      <c r="E82" s="256">
        <v>1.1200000000000001</v>
      </c>
      <c r="F82" s="273">
        <v>8</v>
      </c>
      <c r="G82" s="192" t="s">
        <v>760</v>
      </c>
      <c r="H82" s="254">
        <v>147494</v>
      </c>
      <c r="I82" s="254">
        <f>H82*(1-Содержание!$I$13)</f>
        <v>147494</v>
      </c>
      <c r="J82" s="444"/>
    </row>
    <row r="83" spans="1:12" ht="21" customHeight="1">
      <c r="A83" s="190"/>
      <c r="B83" s="417" t="s">
        <v>1086</v>
      </c>
      <c r="C83" s="191" t="s">
        <v>657</v>
      </c>
      <c r="D83" s="256" t="s">
        <v>16</v>
      </c>
      <c r="E83" s="256">
        <v>1.5</v>
      </c>
      <c r="F83" s="262">
        <v>8</v>
      </c>
      <c r="G83" s="192" t="s">
        <v>756</v>
      </c>
      <c r="H83" s="254">
        <v>124740</v>
      </c>
      <c r="I83" s="254">
        <f>H83*(1-Содержание!$I$13)</f>
        <v>124740</v>
      </c>
      <c r="J83" s="444"/>
    </row>
    <row r="84" spans="1:12" ht="21" customHeight="1">
      <c r="A84" s="190"/>
      <c r="B84" s="417" t="s">
        <v>1095</v>
      </c>
      <c r="C84" s="191" t="s">
        <v>668</v>
      </c>
      <c r="D84" s="274" t="s">
        <v>573</v>
      </c>
      <c r="E84" s="256">
        <v>1.5</v>
      </c>
      <c r="F84" s="273">
        <v>8</v>
      </c>
      <c r="G84" s="192" t="s">
        <v>756</v>
      </c>
      <c r="H84" s="254">
        <v>145530</v>
      </c>
      <c r="I84" s="254">
        <f>H84*(1-Содержание!$I$13)</f>
        <v>145530</v>
      </c>
      <c r="J84" s="444"/>
    </row>
    <row r="85" spans="1:12" ht="21" customHeight="1">
      <c r="A85" s="190"/>
      <c r="B85" s="417" t="s">
        <v>1096</v>
      </c>
      <c r="C85" s="191" t="s">
        <v>669</v>
      </c>
      <c r="D85" s="274" t="s">
        <v>573</v>
      </c>
      <c r="E85" s="256">
        <v>1.5</v>
      </c>
      <c r="F85" s="273">
        <v>8</v>
      </c>
      <c r="G85" s="192" t="s">
        <v>756</v>
      </c>
      <c r="H85" s="254">
        <v>169439</v>
      </c>
      <c r="I85" s="254">
        <f>H85*(1-Содержание!$I$13)</f>
        <v>169439</v>
      </c>
      <c r="J85" s="444"/>
    </row>
    <row r="86" spans="1:12" ht="21" customHeight="1">
      <c r="A86" s="190"/>
      <c r="B86" s="417" t="s">
        <v>1104</v>
      </c>
      <c r="C86" s="191" t="s">
        <v>677</v>
      </c>
      <c r="D86" s="274" t="s">
        <v>679</v>
      </c>
      <c r="E86" s="256">
        <v>1.5</v>
      </c>
      <c r="F86" s="273">
        <v>8</v>
      </c>
      <c r="G86" s="192" t="s">
        <v>761</v>
      </c>
      <c r="H86" s="254">
        <v>171287</v>
      </c>
      <c r="I86" s="254">
        <f>H86*(1-Содержание!$I$13)</f>
        <v>171287</v>
      </c>
      <c r="J86" s="444"/>
    </row>
    <row r="87" spans="1:12" ht="21" customHeight="1">
      <c r="A87" s="190"/>
      <c r="B87" s="417" t="s">
        <v>1105</v>
      </c>
      <c r="C87" s="191" t="s">
        <v>678</v>
      </c>
      <c r="D87" s="274" t="s">
        <v>679</v>
      </c>
      <c r="E87" s="256">
        <v>1.5</v>
      </c>
      <c r="F87" s="273">
        <v>8</v>
      </c>
      <c r="G87" s="192" t="s">
        <v>761</v>
      </c>
      <c r="H87" s="254">
        <v>191846</v>
      </c>
      <c r="I87" s="254">
        <f>H87*(1-Содержание!$I$13)</f>
        <v>191846</v>
      </c>
      <c r="J87" s="444"/>
    </row>
    <row r="88" spans="1:12" s="284" customFormat="1" ht="20.25" customHeight="1">
      <c r="A88" s="303"/>
      <c r="B88" s="420"/>
      <c r="C88" s="204" t="s">
        <v>733</v>
      </c>
      <c r="D88" s="249"/>
      <c r="E88" s="249"/>
      <c r="F88" s="251"/>
      <c r="G88" s="249"/>
      <c r="H88" s="251"/>
      <c r="I88" s="251"/>
    </row>
    <row r="89" spans="1:12" s="284" customFormat="1" ht="20.25" customHeight="1">
      <c r="A89" s="304"/>
      <c r="B89" s="421" t="s">
        <v>1121</v>
      </c>
      <c r="C89" s="291" t="s">
        <v>739</v>
      </c>
      <c r="D89" s="292" t="s">
        <v>573</v>
      </c>
      <c r="E89" s="293">
        <v>0.06</v>
      </c>
      <c r="F89" s="289">
        <v>3</v>
      </c>
      <c r="G89" s="287" t="s">
        <v>442</v>
      </c>
      <c r="H89" s="289">
        <v>47355</v>
      </c>
      <c r="I89" s="254">
        <f>H89*(1-Содержание!$I$13)</f>
        <v>47355</v>
      </c>
      <c r="J89" s="444"/>
      <c r="K89" s="240"/>
      <c r="L89" s="241"/>
    </row>
    <row r="90" spans="1:12" s="284" customFormat="1" ht="20.25" customHeight="1">
      <c r="A90" s="305"/>
      <c r="B90" s="421" t="s">
        <v>507</v>
      </c>
      <c r="C90" s="291" t="s">
        <v>738</v>
      </c>
      <c r="D90" s="292" t="s">
        <v>573</v>
      </c>
      <c r="E90" s="293">
        <v>0.06</v>
      </c>
      <c r="F90" s="289">
        <v>3</v>
      </c>
      <c r="G90" s="287" t="s">
        <v>736</v>
      </c>
      <c r="H90" s="289">
        <v>48741</v>
      </c>
      <c r="I90" s="254">
        <f>H90*(1-Содержание!$I$13)</f>
        <v>48741</v>
      </c>
      <c r="J90" s="444"/>
      <c r="K90" s="240"/>
      <c r="L90" s="241"/>
    </row>
    <row r="91" spans="1:12" s="284" customFormat="1" ht="20.25" customHeight="1">
      <c r="A91" s="305"/>
      <c r="B91" s="421" t="s">
        <v>1122</v>
      </c>
      <c r="C91" s="291" t="s">
        <v>737</v>
      </c>
      <c r="D91" s="292" t="s">
        <v>573</v>
      </c>
      <c r="E91" s="293">
        <v>0.1</v>
      </c>
      <c r="F91" s="289">
        <v>4</v>
      </c>
      <c r="G91" s="287" t="s">
        <v>505</v>
      </c>
      <c r="H91" s="289">
        <v>54516</v>
      </c>
      <c r="I91" s="254">
        <f>H91*(1-Содержание!$I$13)</f>
        <v>54516</v>
      </c>
      <c r="J91" s="444"/>
      <c r="K91" s="240"/>
      <c r="L91" s="241"/>
    </row>
    <row r="92" spans="1:12" s="284" customFormat="1" ht="21.75" customHeight="1">
      <c r="A92" s="305"/>
      <c r="B92" s="421" t="s">
        <v>1123</v>
      </c>
      <c r="C92" s="291" t="s">
        <v>556</v>
      </c>
      <c r="D92" s="292" t="s">
        <v>573</v>
      </c>
      <c r="E92" s="293">
        <v>0.1</v>
      </c>
      <c r="F92" s="289">
        <v>4</v>
      </c>
      <c r="G92" s="287" t="s">
        <v>505</v>
      </c>
      <c r="H92" s="289">
        <v>54747</v>
      </c>
      <c r="I92" s="254">
        <f>H92*(1-Содержание!$I$13)</f>
        <v>54747</v>
      </c>
      <c r="J92" s="444"/>
      <c r="K92" s="240"/>
      <c r="L92" s="241"/>
    </row>
    <row r="93" spans="1:12" s="284" customFormat="1" ht="21" customHeight="1">
      <c r="A93" s="305"/>
      <c r="B93" s="421" t="s">
        <v>561</v>
      </c>
      <c r="C93" s="291" t="s">
        <v>742</v>
      </c>
      <c r="D93" s="292" t="s">
        <v>573</v>
      </c>
      <c r="E93" s="293">
        <v>0.1</v>
      </c>
      <c r="F93" s="289">
        <v>4</v>
      </c>
      <c r="G93" s="287" t="s">
        <v>506</v>
      </c>
      <c r="H93" s="289">
        <v>55556</v>
      </c>
      <c r="I93" s="254">
        <f>H93*(1-Содержание!$I$13)</f>
        <v>55556</v>
      </c>
      <c r="J93" s="444"/>
      <c r="K93" s="240"/>
      <c r="L93" s="241"/>
    </row>
    <row r="94" spans="1:12" s="284" customFormat="1" ht="20.25" customHeight="1">
      <c r="A94" s="305"/>
      <c r="B94" s="421" t="s">
        <v>1124</v>
      </c>
      <c r="C94" s="291" t="s">
        <v>743</v>
      </c>
      <c r="D94" s="292" t="s">
        <v>573</v>
      </c>
      <c r="E94" s="293">
        <v>0.15</v>
      </c>
      <c r="F94" s="289">
        <v>4</v>
      </c>
      <c r="G94" s="287" t="s">
        <v>746</v>
      </c>
      <c r="H94" s="289">
        <v>59483</v>
      </c>
      <c r="I94" s="254">
        <f>H94*(1-Содержание!$I$13)</f>
        <v>59483</v>
      </c>
      <c r="J94" s="444"/>
      <c r="K94" s="240"/>
      <c r="L94" s="241"/>
    </row>
    <row r="95" spans="1:12" s="284" customFormat="1" ht="21" customHeight="1">
      <c r="A95" s="305"/>
      <c r="B95" s="421" t="s">
        <v>1125</v>
      </c>
      <c r="C95" s="291" t="s">
        <v>744</v>
      </c>
      <c r="D95" s="292" t="s">
        <v>573</v>
      </c>
      <c r="E95" s="293">
        <v>0.15</v>
      </c>
      <c r="F95" s="289">
        <v>4</v>
      </c>
      <c r="G95" s="287" t="s">
        <v>746</v>
      </c>
      <c r="H95" s="289">
        <v>59714</v>
      </c>
      <c r="I95" s="254">
        <f>H95*(1-Содержание!$I$13)</f>
        <v>59714</v>
      </c>
      <c r="J95" s="444"/>
      <c r="K95" s="240"/>
      <c r="L95" s="241"/>
    </row>
    <row r="96" spans="1:12" s="284" customFormat="1" ht="20.25" customHeight="1">
      <c r="A96" s="305"/>
      <c r="B96" s="421" t="s">
        <v>1126</v>
      </c>
      <c r="C96" s="291" t="s">
        <v>745</v>
      </c>
      <c r="D96" s="292" t="s">
        <v>573</v>
      </c>
      <c r="E96" s="293">
        <v>0.15</v>
      </c>
      <c r="F96" s="289">
        <v>4</v>
      </c>
      <c r="G96" s="287" t="s">
        <v>747</v>
      </c>
      <c r="H96" s="289">
        <v>63756</v>
      </c>
      <c r="I96" s="254">
        <f>H96*(1-Содержание!$I$13)</f>
        <v>63756</v>
      </c>
      <c r="J96" s="444"/>
      <c r="K96" s="240"/>
      <c r="L96" s="241"/>
    </row>
    <row r="97" spans="1:12" s="284" customFormat="1" ht="20.25" customHeight="1">
      <c r="A97" s="306"/>
      <c r="B97" s="421" t="s">
        <v>590</v>
      </c>
      <c r="C97" s="291" t="s">
        <v>740</v>
      </c>
      <c r="D97" s="292" t="s">
        <v>589</v>
      </c>
      <c r="E97" s="293">
        <v>0.06</v>
      </c>
      <c r="F97" s="289">
        <v>3</v>
      </c>
      <c r="G97" s="287" t="s">
        <v>591</v>
      </c>
      <c r="H97" s="289">
        <v>67683</v>
      </c>
      <c r="I97" s="254">
        <f>H97*(1-Содержание!$I$13)</f>
        <v>67683</v>
      </c>
      <c r="J97" s="444"/>
      <c r="K97" s="240"/>
      <c r="L97" s="241"/>
    </row>
    <row r="98" spans="1:12" s="284" customFormat="1" ht="20.25" customHeight="1">
      <c r="A98" s="204"/>
      <c r="B98" s="420"/>
      <c r="C98" s="204" t="s">
        <v>733</v>
      </c>
      <c r="D98" s="249"/>
      <c r="E98" s="249"/>
      <c r="F98" s="251"/>
      <c r="G98" s="249"/>
      <c r="H98" s="251"/>
      <c r="I98" s="251"/>
    </row>
    <row r="99" spans="1:12" s="284" customFormat="1" ht="21.6" customHeight="1">
      <c r="A99" s="290" t="s">
        <v>183</v>
      </c>
      <c r="B99" s="417" t="s">
        <v>1114</v>
      </c>
      <c r="C99" s="291" t="s">
        <v>184</v>
      </c>
      <c r="D99" s="287" t="s">
        <v>16</v>
      </c>
      <c r="E99" s="287">
        <v>0.87</v>
      </c>
      <c r="F99" s="289">
        <v>8</v>
      </c>
      <c r="G99" s="287" t="s">
        <v>185</v>
      </c>
      <c r="H99" s="289">
        <v>113537</v>
      </c>
      <c r="I99" s="254">
        <f>H99*(1-Содержание!$I$13)</f>
        <v>113537</v>
      </c>
      <c r="J99" s="444"/>
      <c r="K99" s="240"/>
      <c r="L99" s="241"/>
    </row>
    <row r="100" spans="1:12" s="284" customFormat="1" ht="21.6" customHeight="1">
      <c r="A100" s="290"/>
      <c r="B100" s="417" t="s">
        <v>1115</v>
      </c>
      <c r="C100" s="291" t="s">
        <v>181</v>
      </c>
      <c r="D100" s="287" t="s">
        <v>16</v>
      </c>
      <c r="E100" s="287">
        <v>0.87</v>
      </c>
      <c r="F100" s="289">
        <v>8</v>
      </c>
      <c r="G100" s="287" t="s">
        <v>182</v>
      </c>
      <c r="H100" s="289">
        <v>106145</v>
      </c>
      <c r="I100" s="254">
        <f>H100*(1-Содержание!$I$13)</f>
        <v>106145</v>
      </c>
      <c r="J100" s="444"/>
      <c r="K100" s="240"/>
      <c r="L100" s="241"/>
    </row>
    <row r="101" spans="1:12" s="284" customFormat="1" ht="21" customHeight="1">
      <c r="A101" s="290"/>
      <c r="B101" s="417" t="s">
        <v>1116</v>
      </c>
      <c r="C101" s="291" t="s">
        <v>186</v>
      </c>
      <c r="D101" s="287" t="s">
        <v>16</v>
      </c>
      <c r="E101" s="287">
        <v>0.87</v>
      </c>
      <c r="F101" s="289">
        <v>8</v>
      </c>
      <c r="G101" s="287" t="s">
        <v>182</v>
      </c>
      <c r="H101" s="289">
        <v>110072</v>
      </c>
      <c r="I101" s="254">
        <f>H101*(1-Содержание!$I$13)</f>
        <v>110072</v>
      </c>
      <c r="J101" s="444"/>
      <c r="K101" s="240"/>
      <c r="L101" s="241"/>
    </row>
    <row r="102" spans="1:12" s="284" customFormat="1" ht="21" customHeight="1">
      <c r="A102" s="290"/>
      <c r="B102" s="417" t="s">
        <v>1117</v>
      </c>
      <c r="C102" s="291" t="s">
        <v>187</v>
      </c>
      <c r="D102" s="287" t="s">
        <v>16</v>
      </c>
      <c r="E102" s="287">
        <v>0.87</v>
      </c>
      <c r="F102" s="289">
        <v>8</v>
      </c>
      <c r="G102" s="287" t="s">
        <v>182</v>
      </c>
      <c r="H102" s="289">
        <v>112844</v>
      </c>
      <c r="I102" s="254">
        <f>H102*(1-Содержание!$I$13)</f>
        <v>112844</v>
      </c>
      <c r="J102" s="444"/>
      <c r="K102" s="240"/>
      <c r="L102" s="241"/>
    </row>
    <row r="103" spans="1:12" s="284" customFormat="1" ht="21" customHeight="1">
      <c r="A103" s="290"/>
      <c r="B103" s="417" t="s">
        <v>1118</v>
      </c>
      <c r="C103" s="291" t="s">
        <v>188</v>
      </c>
      <c r="D103" s="292" t="s">
        <v>573</v>
      </c>
      <c r="E103" s="293">
        <v>0.87</v>
      </c>
      <c r="F103" s="289">
        <v>8</v>
      </c>
      <c r="G103" s="287" t="s">
        <v>182</v>
      </c>
      <c r="H103" s="289">
        <v>121275</v>
      </c>
      <c r="I103" s="254">
        <f>H103*(1-Содержание!$I$13)</f>
        <v>121275</v>
      </c>
      <c r="J103" s="444"/>
      <c r="K103" s="240"/>
      <c r="L103" s="241"/>
    </row>
    <row r="104" spans="1:12" s="284" customFormat="1" ht="21.95" customHeight="1">
      <c r="A104" s="290"/>
      <c r="B104" s="417" t="s">
        <v>1119</v>
      </c>
      <c r="C104" s="291" t="s">
        <v>189</v>
      </c>
      <c r="D104" s="292" t="s">
        <v>573</v>
      </c>
      <c r="E104" s="293">
        <v>0.87</v>
      </c>
      <c r="F104" s="289">
        <v>8</v>
      </c>
      <c r="G104" s="287" t="s">
        <v>185</v>
      </c>
      <c r="H104" s="289">
        <v>128090</v>
      </c>
      <c r="I104" s="254">
        <f>H104*(1-Содержание!$I$13)</f>
        <v>128090</v>
      </c>
      <c r="J104" s="444"/>
      <c r="K104" s="240"/>
      <c r="L104" s="241"/>
    </row>
    <row r="105" spans="1:12" s="284" customFormat="1" ht="21.95" customHeight="1">
      <c r="A105" s="290"/>
      <c r="B105" s="417" t="s">
        <v>1120</v>
      </c>
      <c r="C105" s="291" t="s">
        <v>732</v>
      </c>
      <c r="D105" s="292" t="s">
        <v>573</v>
      </c>
      <c r="E105" s="293">
        <v>0.87</v>
      </c>
      <c r="F105" s="289">
        <v>8</v>
      </c>
      <c r="G105" s="287" t="s">
        <v>182</v>
      </c>
      <c r="H105" s="289">
        <v>129129</v>
      </c>
      <c r="I105" s="254">
        <f>H105*(1-Содержание!$I$13)</f>
        <v>129129</v>
      </c>
      <c r="J105" s="444"/>
      <c r="K105" s="240"/>
      <c r="L105" s="241"/>
    </row>
    <row r="106" spans="1:12" s="284" customFormat="1" ht="20.25" customHeight="1">
      <c r="A106" s="204"/>
      <c r="B106" s="420"/>
      <c r="C106" s="204" t="s">
        <v>1048</v>
      </c>
      <c r="D106" s="249"/>
      <c r="E106" s="249"/>
      <c r="F106" s="251"/>
      <c r="G106" s="249"/>
      <c r="H106" s="251"/>
      <c r="I106" s="251"/>
    </row>
    <row r="107" spans="1:12" s="284" customFormat="1" ht="21.95" customHeight="1">
      <c r="A107" s="290"/>
      <c r="B107" s="417" t="s">
        <v>190</v>
      </c>
      <c r="C107" s="294" t="s">
        <v>741</v>
      </c>
      <c r="D107" s="295" t="s">
        <v>16</v>
      </c>
      <c r="E107" s="295">
        <v>0.4</v>
      </c>
      <c r="F107" s="296">
        <v>4</v>
      </c>
      <c r="G107" s="297" t="s">
        <v>734</v>
      </c>
      <c r="H107" s="298">
        <v>119196</v>
      </c>
      <c r="I107" s="254">
        <f>H107*(1-Содержание!$I$13)</f>
        <v>119196</v>
      </c>
      <c r="J107" s="444"/>
    </row>
    <row r="108" spans="1:12" s="284" customFormat="1" ht="21.6" customHeight="1">
      <c r="A108" s="290"/>
      <c r="B108" s="417" t="s">
        <v>191</v>
      </c>
      <c r="C108" s="299" t="s">
        <v>192</v>
      </c>
      <c r="D108" s="295" t="s">
        <v>16</v>
      </c>
      <c r="E108" s="300">
        <v>0.8</v>
      </c>
      <c r="F108" s="301">
        <v>8</v>
      </c>
      <c r="G108" s="302" t="s">
        <v>735</v>
      </c>
      <c r="H108" s="298">
        <v>171056</v>
      </c>
      <c r="I108" s="254">
        <f>H108*(1-Содержание!$I$13)</f>
        <v>171056</v>
      </c>
      <c r="J108" s="444"/>
    </row>
    <row r="109" spans="1:12" s="284" customFormat="1" ht="16.149999999999999" customHeight="1">
      <c r="A109" s="204"/>
      <c r="B109" s="420"/>
      <c r="C109" s="204" t="s">
        <v>729</v>
      </c>
      <c r="D109" s="249"/>
      <c r="E109" s="249"/>
      <c r="F109" s="251"/>
      <c r="G109" s="249"/>
      <c r="H109" s="251"/>
      <c r="I109" s="251"/>
    </row>
    <row r="110" spans="1:12" s="284" customFormat="1" ht="21" customHeight="1">
      <c r="A110" s="285"/>
      <c r="B110" s="417" t="s">
        <v>1113</v>
      </c>
      <c r="C110" s="286" t="s">
        <v>749</v>
      </c>
      <c r="D110" s="287" t="s">
        <v>16</v>
      </c>
      <c r="E110" s="287">
        <v>1.5</v>
      </c>
      <c r="F110" s="288">
        <v>8</v>
      </c>
      <c r="G110" s="288" t="s">
        <v>384</v>
      </c>
      <c r="H110" s="289">
        <v>176369</v>
      </c>
      <c r="I110" s="254">
        <f>H110*(1-Содержание!$I$13)</f>
        <v>176369</v>
      </c>
      <c r="J110" s="444"/>
    </row>
    <row r="111" spans="1:12" ht="21" customHeight="1">
      <c r="A111" s="307"/>
      <c r="B111" s="420"/>
      <c r="C111" s="308" t="s">
        <v>730</v>
      </c>
      <c r="D111" s="249"/>
      <c r="E111" s="249"/>
      <c r="F111" s="251"/>
      <c r="G111" s="249"/>
      <c r="H111" s="251"/>
      <c r="I111" s="251"/>
      <c r="L111" s="240"/>
    </row>
    <row r="112" spans="1:12" ht="21" customHeight="1">
      <c r="A112" s="252"/>
      <c r="B112" s="417" t="s">
        <v>388</v>
      </c>
      <c r="C112" s="309" t="s">
        <v>205</v>
      </c>
      <c r="D112" s="310"/>
      <c r="E112" s="253"/>
      <c r="F112" s="311"/>
      <c r="G112" s="310"/>
      <c r="H112" s="254"/>
      <c r="I112" s="254"/>
      <c r="J112" s="241"/>
      <c r="L112" s="240"/>
    </row>
    <row r="113" spans="1:56" ht="21" customHeight="1">
      <c r="A113" s="312" t="s">
        <v>206</v>
      </c>
      <c r="B113" s="417" t="s">
        <v>389</v>
      </c>
      <c r="C113" s="263" t="s">
        <v>207</v>
      </c>
      <c r="D113" s="264"/>
      <c r="E113" s="256"/>
      <c r="F113" s="260"/>
      <c r="G113" s="264"/>
      <c r="H113" s="262"/>
      <c r="I113" s="254"/>
      <c r="J113" s="241"/>
      <c r="L113" s="240"/>
    </row>
    <row r="114" spans="1:56" ht="30.75" customHeight="1">
      <c r="A114" s="266"/>
      <c r="B114" s="417" t="s">
        <v>390</v>
      </c>
      <c r="C114" s="263" t="s">
        <v>208</v>
      </c>
      <c r="D114" s="264"/>
      <c r="E114" s="264"/>
      <c r="F114" s="260"/>
      <c r="G114" s="264"/>
      <c r="H114" s="262"/>
      <c r="I114" s="254"/>
      <c r="J114" s="241"/>
      <c r="L114" s="240"/>
    </row>
    <row r="115" spans="1:56" ht="21" customHeight="1">
      <c r="A115" s="266"/>
      <c r="B115" s="417" t="s">
        <v>390</v>
      </c>
      <c r="C115" s="313" t="s">
        <v>209</v>
      </c>
      <c r="D115" s="314"/>
      <c r="E115" s="314"/>
      <c r="F115" s="314"/>
      <c r="G115" s="314"/>
      <c r="H115" s="262"/>
      <c r="I115" s="254"/>
      <c r="J115" s="241"/>
      <c r="L115" s="240"/>
    </row>
    <row r="116" spans="1:56" ht="21" customHeight="1">
      <c r="A116" s="252"/>
      <c r="B116" s="417" t="s">
        <v>391</v>
      </c>
      <c r="C116" s="315" t="s">
        <v>210</v>
      </c>
      <c r="D116" s="316"/>
      <c r="E116" s="316"/>
      <c r="F116" s="316"/>
      <c r="G116" s="316"/>
      <c r="H116" s="262"/>
      <c r="I116" s="254"/>
      <c r="J116" s="241"/>
      <c r="L116" s="240"/>
    </row>
    <row r="117" spans="1:56" ht="21" customHeight="1">
      <c r="A117" s="317"/>
      <c r="B117" s="417" t="s">
        <v>450</v>
      </c>
      <c r="C117" s="318" t="s">
        <v>451</v>
      </c>
      <c r="D117" s="319"/>
      <c r="E117" s="319"/>
      <c r="F117" s="319"/>
      <c r="G117" s="319"/>
      <c r="H117" s="262"/>
      <c r="I117" s="254"/>
      <c r="J117" s="241"/>
      <c r="L117" s="240"/>
    </row>
    <row r="118" spans="1:56" ht="21" customHeight="1">
      <c r="A118" s="252"/>
      <c r="B118" s="417" t="s">
        <v>452</v>
      </c>
      <c r="C118" s="318" t="s">
        <v>453</v>
      </c>
      <c r="D118" s="319"/>
      <c r="E118" s="319"/>
      <c r="F118" s="319"/>
      <c r="G118" s="319"/>
      <c r="H118" s="270"/>
      <c r="I118" s="254"/>
      <c r="J118" s="241"/>
      <c r="L118" s="240"/>
    </row>
    <row r="119" spans="1:56" s="324" customFormat="1" ht="21" customHeight="1">
      <c r="A119" s="320"/>
      <c r="B119" s="422"/>
      <c r="C119" s="321" t="s">
        <v>731</v>
      </c>
      <c r="D119" s="322"/>
      <c r="E119" s="322"/>
      <c r="F119" s="322"/>
      <c r="G119" s="322"/>
      <c r="H119" s="323"/>
      <c r="I119" s="251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</row>
    <row r="120" spans="1:56" ht="25.5">
      <c r="A120" s="461"/>
      <c r="B120" s="417" t="s">
        <v>1127</v>
      </c>
      <c r="C120" s="325" t="s">
        <v>211</v>
      </c>
      <c r="D120" s="256"/>
      <c r="E120" s="256"/>
      <c r="F120" s="262"/>
      <c r="G120" s="256"/>
      <c r="H120" s="262"/>
      <c r="I120" s="254"/>
      <c r="J120" s="241"/>
      <c r="L120" s="240"/>
    </row>
    <row r="121" spans="1:56" ht="27.75" customHeight="1">
      <c r="A121" s="461"/>
      <c r="B121" s="417" t="s">
        <v>1128</v>
      </c>
      <c r="C121" s="325" t="s">
        <v>212</v>
      </c>
      <c r="D121" s="286"/>
      <c r="E121" s="286"/>
      <c r="F121" s="286"/>
      <c r="G121" s="286"/>
      <c r="H121" s="262"/>
      <c r="I121" s="254"/>
      <c r="J121" s="241"/>
      <c r="L121" s="240"/>
    </row>
    <row r="122" spans="1:56" ht="30" customHeight="1">
      <c r="A122" s="461"/>
      <c r="B122" s="417" t="s">
        <v>213</v>
      </c>
      <c r="C122" s="325" t="s">
        <v>214</v>
      </c>
      <c r="D122" s="286"/>
      <c r="E122" s="286"/>
      <c r="F122" s="286"/>
      <c r="G122" s="286"/>
      <c r="H122" s="262"/>
      <c r="I122" s="254"/>
      <c r="J122" s="241"/>
      <c r="L122" s="240"/>
    </row>
    <row r="123" spans="1:56" ht="21" customHeight="1">
      <c r="A123" s="461"/>
      <c r="B123" s="417" t="s">
        <v>403</v>
      </c>
      <c r="C123" s="325" t="s">
        <v>404</v>
      </c>
      <c r="D123" s="286"/>
      <c r="E123" s="286"/>
      <c r="F123" s="286"/>
      <c r="G123" s="286"/>
      <c r="H123" s="262"/>
      <c r="I123" s="254"/>
      <c r="J123" s="241"/>
      <c r="L123" s="240"/>
    </row>
    <row r="124" spans="1:56" ht="21" customHeight="1">
      <c r="A124" s="461"/>
      <c r="B124" s="417" t="s">
        <v>405</v>
      </c>
      <c r="C124" s="325" t="s">
        <v>406</v>
      </c>
      <c r="D124" s="286"/>
      <c r="E124" s="286"/>
      <c r="F124" s="286"/>
      <c r="G124" s="286"/>
      <c r="H124" s="262"/>
      <c r="I124" s="254"/>
      <c r="J124" s="241"/>
      <c r="L124" s="240"/>
    </row>
    <row r="125" spans="1:56" ht="20.25" customHeight="1">
      <c r="A125" s="461"/>
      <c r="B125" s="417" t="s">
        <v>407</v>
      </c>
      <c r="C125" s="255" t="s">
        <v>408</v>
      </c>
      <c r="D125" s="310"/>
      <c r="E125" s="310"/>
      <c r="F125" s="311"/>
      <c r="G125" s="310"/>
      <c r="H125" s="254"/>
      <c r="I125" s="254"/>
      <c r="J125" s="241"/>
      <c r="L125" s="240"/>
    </row>
    <row r="126" spans="1:56" ht="21" customHeight="1">
      <c r="A126" s="461"/>
      <c r="B126" s="417" t="s">
        <v>350</v>
      </c>
      <c r="C126" s="326" t="s">
        <v>351</v>
      </c>
      <c r="D126" s="326"/>
      <c r="E126" s="326"/>
      <c r="F126" s="326"/>
      <c r="G126" s="326" t="s">
        <v>352</v>
      </c>
      <c r="H126" s="262"/>
      <c r="I126" s="254"/>
      <c r="J126" s="241"/>
      <c r="L126" s="240"/>
    </row>
    <row r="127" spans="1:56" s="284" customFormat="1" ht="20.25" customHeight="1">
      <c r="A127" s="204"/>
      <c r="B127" s="420"/>
      <c r="C127" s="283" t="s">
        <v>748</v>
      </c>
      <c r="D127" s="249"/>
      <c r="E127" s="249"/>
      <c r="F127" s="251"/>
      <c r="G127" s="249"/>
      <c r="H127" s="251"/>
      <c r="I127" s="251"/>
    </row>
    <row r="128" spans="1:56" s="284" customFormat="1" ht="26.25" customHeight="1">
      <c r="A128" s="327"/>
      <c r="B128" s="417" t="s">
        <v>193</v>
      </c>
      <c r="C128" s="325" t="s">
        <v>194</v>
      </c>
      <c r="D128" s="326"/>
      <c r="E128" s="326"/>
      <c r="F128" s="326"/>
      <c r="G128" s="326"/>
      <c r="H128" s="328"/>
      <c r="I128" s="254"/>
      <c r="J128" s="241"/>
    </row>
    <row r="129" spans="1:10" s="284" customFormat="1" ht="21" customHeight="1">
      <c r="A129" s="329"/>
      <c r="B129" s="417" t="s">
        <v>409</v>
      </c>
      <c r="C129" s="325" t="s">
        <v>410</v>
      </c>
      <c r="D129" s="326"/>
      <c r="E129" s="326"/>
      <c r="F129" s="326"/>
      <c r="G129" s="326"/>
      <c r="H129" s="328"/>
      <c r="I129" s="254"/>
      <c r="J129" s="241"/>
    </row>
    <row r="130" spans="1:10" s="284" customFormat="1" ht="28.5" customHeight="1">
      <c r="A130" s="329"/>
      <c r="B130" s="417" t="s">
        <v>195</v>
      </c>
      <c r="C130" s="330" t="s">
        <v>196</v>
      </c>
      <c r="D130" s="326"/>
      <c r="E130" s="326"/>
      <c r="F130" s="326"/>
      <c r="G130" s="326"/>
      <c r="H130" s="328"/>
      <c r="I130" s="254"/>
      <c r="J130" s="241"/>
    </row>
    <row r="131" spans="1:10" s="284" customFormat="1" ht="21" customHeight="1">
      <c r="A131" s="329"/>
      <c r="B131" s="417" t="s">
        <v>197</v>
      </c>
      <c r="C131" s="326" t="s">
        <v>198</v>
      </c>
      <c r="D131" s="326"/>
      <c r="E131" s="326"/>
      <c r="F131" s="326"/>
      <c r="G131" s="326"/>
      <c r="H131" s="328"/>
      <c r="I131" s="254"/>
      <c r="J131" s="241"/>
    </row>
    <row r="132" spans="1:10" s="284" customFormat="1" ht="21" customHeight="1">
      <c r="A132" s="331"/>
      <c r="B132" s="417" t="s">
        <v>350</v>
      </c>
      <c r="C132" s="326" t="s">
        <v>351</v>
      </c>
      <c r="D132" s="326"/>
      <c r="E132" s="326"/>
      <c r="F132" s="326"/>
      <c r="G132" s="326" t="s">
        <v>352</v>
      </c>
      <c r="H132" s="328"/>
      <c r="I132" s="254"/>
      <c r="J132" s="241"/>
    </row>
    <row r="133" spans="1:10">
      <c r="A133" s="332"/>
      <c r="B133" s="333"/>
      <c r="C133" s="332"/>
      <c r="D133" s="332"/>
      <c r="E133" s="332"/>
      <c r="F133" s="332"/>
      <c r="G133" s="332"/>
      <c r="H133" s="332"/>
      <c r="I133" s="332"/>
    </row>
    <row r="134" spans="1:10">
      <c r="A134" s="332"/>
      <c r="B134" s="333"/>
      <c r="C134" s="332"/>
      <c r="D134" s="332"/>
      <c r="E134" s="332"/>
      <c r="F134" s="332"/>
      <c r="G134" s="332"/>
      <c r="H134" s="332"/>
      <c r="I134" s="332"/>
    </row>
    <row r="135" spans="1:10">
      <c r="A135" s="332"/>
      <c r="B135" s="333"/>
      <c r="C135" s="332"/>
      <c r="D135" s="332"/>
      <c r="E135" s="332"/>
      <c r="F135" s="332"/>
      <c r="G135" s="332"/>
      <c r="H135" s="332"/>
      <c r="I135" s="332"/>
    </row>
    <row r="136" spans="1:10">
      <c r="C136" s="332"/>
      <c r="D136" s="332"/>
      <c r="E136" s="332"/>
      <c r="F136" s="332"/>
      <c r="G136" s="332"/>
      <c r="H136" s="332"/>
      <c r="I136" s="332"/>
    </row>
    <row r="137" spans="1:10">
      <c r="C137" s="332"/>
      <c r="D137" s="332"/>
      <c r="E137" s="332"/>
      <c r="F137" s="332"/>
      <c r="G137" s="332"/>
      <c r="H137" s="332"/>
      <c r="I137" s="332"/>
    </row>
    <row r="138" spans="1:10">
      <c r="C138" s="332"/>
      <c r="D138" s="332"/>
      <c r="E138" s="332"/>
      <c r="F138" s="332"/>
      <c r="G138" s="332"/>
      <c r="H138" s="332"/>
      <c r="I138" s="332"/>
    </row>
    <row r="139" spans="1:10">
      <c r="C139" s="332"/>
      <c r="D139" s="332"/>
      <c r="E139" s="332"/>
      <c r="F139" s="332"/>
      <c r="G139" s="332"/>
      <c r="H139" s="332"/>
      <c r="I139" s="332"/>
    </row>
    <row r="140" spans="1:10">
      <c r="C140" s="332"/>
      <c r="D140" s="332"/>
      <c r="E140" s="332"/>
      <c r="F140" s="332"/>
      <c r="G140" s="332"/>
      <c r="H140" s="332"/>
      <c r="I140" s="332"/>
    </row>
    <row r="141" spans="1:10">
      <c r="C141" s="332"/>
      <c r="D141" s="332"/>
      <c r="E141" s="332"/>
      <c r="F141" s="332"/>
      <c r="G141" s="332"/>
      <c r="H141" s="332"/>
      <c r="I141" s="332"/>
    </row>
    <row r="142" spans="1:10">
      <c r="C142" s="332"/>
      <c r="D142" s="332"/>
      <c r="E142" s="332"/>
      <c r="F142" s="332"/>
      <c r="G142" s="332"/>
      <c r="H142" s="332"/>
      <c r="I142" s="332"/>
    </row>
    <row r="143" spans="1:10">
      <c r="C143" s="332"/>
      <c r="D143" s="332"/>
      <c r="E143" s="332"/>
      <c r="F143" s="332"/>
      <c r="G143" s="332"/>
      <c r="H143" s="332"/>
      <c r="I143" s="332"/>
    </row>
  </sheetData>
  <sheetProtection selectLockedCells="1" selectUnlockedCells="1"/>
  <customSheetViews>
    <customSheetView guid="{CFE577CA-120F-4180-8673-95E8B5A21BB3}" scale="80" fitToPage="1">
      <pane ySplit="5" topLeftCell="A6" activePane="bottomLeft" state="frozen"/>
      <selection pane="bottomLeft" activeCell="H5" sqref="H5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1"/>
      <headerFooter alignWithMargins="0"/>
    </customSheetView>
    <customSheetView guid="{FCAC9C19-06EB-4A2D-B4A9-361FB05F735A}" scale="80" fitToPage="1">
      <pane ySplit="5" topLeftCell="A6" activePane="bottomLeft" state="frozen"/>
      <selection pane="bottomLeft" activeCell="H5" sqref="H5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2"/>
      <headerFooter alignWithMargins="0"/>
    </customSheetView>
    <customSheetView guid="{8281D4C6-054E-4A91-994E-490F6F207C27}" scale="80" showPageBreaks="1" fitToPage="1" printArea="1">
      <pane ySplit="5" topLeftCell="A6" activePane="bottomLeft" state="frozen"/>
      <selection pane="bottomLeft" activeCell="C16" sqref="C16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3"/>
      <headerFooter alignWithMargins="0"/>
    </customSheetView>
    <customSheetView guid="{3C2A58F4-3747-4C43-A06A-2CF3693DFAB9}" scale="80" showPageBreaks="1" fitToPage="1" printArea="1">
      <pane ySplit="5" topLeftCell="A66" activePane="bottomLeft" state="frozen"/>
      <selection pane="bottomLeft" activeCell="B77" sqref="B7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4"/>
      <headerFooter alignWithMargins="0"/>
    </customSheetView>
    <customSheetView guid="{2202B9EF-BDE7-4751-AC80-D1F5071D8972}" scale="80" fitToPage="1">
      <pane ySplit="5" topLeftCell="A6" activePane="bottomLeft" state="frozen"/>
      <selection pane="bottomLeft" activeCell="H5" sqref="H5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5"/>
      <headerFooter alignWithMargins="0"/>
    </customSheetView>
  </customSheetViews>
  <mergeCells count="4">
    <mergeCell ref="B1:I1"/>
    <mergeCell ref="B2:I2"/>
    <mergeCell ref="B3:I3"/>
    <mergeCell ref="A120:A126"/>
  </mergeCells>
  <pageMargins left="0.74791666666666667" right="0.55138888888888893" top="0.39374999999999999" bottom="0.39374999999999999" header="0.51180555555555551" footer="0.51180555555555551"/>
  <pageSetup paperSize="9" scale="43" firstPageNumber="0" fitToHeight="0" orientation="portrait" r:id="rId6"/>
  <headerFooter alignWithMargins="0"/>
  <rowBreaks count="2" manualBreakCount="2">
    <brk id="111" max="8" man="1"/>
    <brk id="118" max="8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2"/>
  <sheetViews>
    <sheetView zoomScale="80" zoomScaleNormal="80" zoomScaleSheetLayoutView="85" workbookViewId="0">
      <selection activeCell="B7" sqref="B7"/>
    </sheetView>
  </sheetViews>
  <sheetFormatPr defaultColWidth="9.28515625" defaultRowHeight="15"/>
  <cols>
    <col min="1" max="1" width="27.85546875" style="222" customWidth="1"/>
    <col min="2" max="2" width="16.7109375" style="215" customWidth="1"/>
    <col min="3" max="3" width="65.85546875" style="222" customWidth="1"/>
    <col min="4" max="4" width="17.28515625" style="221" customWidth="1"/>
    <col min="5" max="5" width="16.7109375" style="221" customWidth="1"/>
    <col min="6" max="6" width="19" style="221" customWidth="1"/>
    <col min="7" max="7" width="16.7109375" style="225" customWidth="1"/>
    <col min="8" max="8" width="17.7109375" style="225" customWidth="1"/>
    <col min="9" max="9" width="15.7109375" style="222" customWidth="1"/>
    <col min="10" max="256" width="9.28515625" style="222"/>
    <col min="257" max="257" width="27.85546875" style="222" customWidth="1"/>
    <col min="258" max="258" width="16.7109375" style="222" customWidth="1"/>
    <col min="259" max="259" width="65.85546875" style="222" customWidth="1"/>
    <col min="260" max="260" width="17.28515625" style="222" customWidth="1"/>
    <col min="261" max="261" width="16.7109375" style="222" customWidth="1"/>
    <col min="262" max="262" width="19" style="222" customWidth="1"/>
    <col min="263" max="263" width="16.7109375" style="222" customWidth="1"/>
    <col min="264" max="264" width="17.7109375" style="222" customWidth="1"/>
    <col min="265" max="512" width="9.28515625" style="222"/>
    <col min="513" max="513" width="27.85546875" style="222" customWidth="1"/>
    <col min="514" max="514" width="16.7109375" style="222" customWidth="1"/>
    <col min="515" max="515" width="65.85546875" style="222" customWidth="1"/>
    <col min="516" max="516" width="17.28515625" style="222" customWidth="1"/>
    <col min="517" max="517" width="16.7109375" style="222" customWidth="1"/>
    <col min="518" max="518" width="19" style="222" customWidth="1"/>
    <col min="519" max="519" width="16.7109375" style="222" customWidth="1"/>
    <col min="520" max="520" width="17.7109375" style="222" customWidth="1"/>
    <col min="521" max="768" width="9.28515625" style="222"/>
    <col min="769" max="769" width="27.85546875" style="222" customWidth="1"/>
    <col min="770" max="770" width="16.7109375" style="222" customWidth="1"/>
    <col min="771" max="771" width="65.85546875" style="222" customWidth="1"/>
    <col min="772" max="772" width="17.28515625" style="222" customWidth="1"/>
    <col min="773" max="773" width="16.7109375" style="222" customWidth="1"/>
    <col min="774" max="774" width="19" style="222" customWidth="1"/>
    <col min="775" max="775" width="16.7109375" style="222" customWidth="1"/>
    <col min="776" max="776" width="17.7109375" style="222" customWidth="1"/>
    <col min="777" max="1024" width="9.28515625" style="222"/>
    <col min="1025" max="1025" width="27.85546875" style="222" customWidth="1"/>
    <col min="1026" max="1026" width="16.7109375" style="222" customWidth="1"/>
    <col min="1027" max="1027" width="65.85546875" style="222" customWidth="1"/>
    <col min="1028" max="1028" width="17.28515625" style="222" customWidth="1"/>
    <col min="1029" max="1029" width="16.7109375" style="222" customWidth="1"/>
    <col min="1030" max="1030" width="19" style="222" customWidth="1"/>
    <col min="1031" max="1031" width="16.7109375" style="222" customWidth="1"/>
    <col min="1032" max="1032" width="17.7109375" style="222" customWidth="1"/>
    <col min="1033" max="1280" width="9.28515625" style="222"/>
    <col min="1281" max="1281" width="27.85546875" style="222" customWidth="1"/>
    <col min="1282" max="1282" width="16.7109375" style="222" customWidth="1"/>
    <col min="1283" max="1283" width="65.85546875" style="222" customWidth="1"/>
    <col min="1284" max="1284" width="17.28515625" style="222" customWidth="1"/>
    <col min="1285" max="1285" width="16.7109375" style="222" customWidth="1"/>
    <col min="1286" max="1286" width="19" style="222" customWidth="1"/>
    <col min="1287" max="1287" width="16.7109375" style="222" customWidth="1"/>
    <col min="1288" max="1288" width="17.7109375" style="222" customWidth="1"/>
    <col min="1289" max="1536" width="9.28515625" style="222"/>
    <col min="1537" max="1537" width="27.85546875" style="222" customWidth="1"/>
    <col min="1538" max="1538" width="16.7109375" style="222" customWidth="1"/>
    <col min="1539" max="1539" width="65.85546875" style="222" customWidth="1"/>
    <col min="1540" max="1540" width="17.28515625" style="222" customWidth="1"/>
    <col min="1541" max="1541" width="16.7109375" style="222" customWidth="1"/>
    <col min="1542" max="1542" width="19" style="222" customWidth="1"/>
    <col min="1543" max="1543" width="16.7109375" style="222" customWidth="1"/>
    <col min="1544" max="1544" width="17.7109375" style="222" customWidth="1"/>
    <col min="1545" max="1792" width="9.28515625" style="222"/>
    <col min="1793" max="1793" width="27.85546875" style="222" customWidth="1"/>
    <col min="1794" max="1794" width="16.7109375" style="222" customWidth="1"/>
    <col min="1795" max="1795" width="65.85546875" style="222" customWidth="1"/>
    <col min="1796" max="1796" width="17.28515625" style="222" customWidth="1"/>
    <col min="1797" max="1797" width="16.7109375" style="222" customWidth="1"/>
    <col min="1798" max="1798" width="19" style="222" customWidth="1"/>
    <col min="1799" max="1799" width="16.7109375" style="222" customWidth="1"/>
    <col min="1800" max="1800" width="17.7109375" style="222" customWidth="1"/>
    <col min="1801" max="2048" width="9.28515625" style="222"/>
    <col min="2049" max="2049" width="27.85546875" style="222" customWidth="1"/>
    <col min="2050" max="2050" width="16.7109375" style="222" customWidth="1"/>
    <col min="2051" max="2051" width="65.85546875" style="222" customWidth="1"/>
    <col min="2052" max="2052" width="17.28515625" style="222" customWidth="1"/>
    <col min="2053" max="2053" width="16.7109375" style="222" customWidth="1"/>
    <col min="2054" max="2054" width="19" style="222" customWidth="1"/>
    <col min="2055" max="2055" width="16.7109375" style="222" customWidth="1"/>
    <col min="2056" max="2056" width="17.7109375" style="222" customWidth="1"/>
    <col min="2057" max="2304" width="9.28515625" style="222"/>
    <col min="2305" max="2305" width="27.85546875" style="222" customWidth="1"/>
    <col min="2306" max="2306" width="16.7109375" style="222" customWidth="1"/>
    <col min="2307" max="2307" width="65.85546875" style="222" customWidth="1"/>
    <col min="2308" max="2308" width="17.28515625" style="222" customWidth="1"/>
    <col min="2309" max="2309" width="16.7109375" style="222" customWidth="1"/>
    <col min="2310" max="2310" width="19" style="222" customWidth="1"/>
    <col min="2311" max="2311" width="16.7109375" style="222" customWidth="1"/>
    <col min="2312" max="2312" width="17.7109375" style="222" customWidth="1"/>
    <col min="2313" max="2560" width="9.28515625" style="222"/>
    <col min="2561" max="2561" width="27.85546875" style="222" customWidth="1"/>
    <col min="2562" max="2562" width="16.7109375" style="222" customWidth="1"/>
    <col min="2563" max="2563" width="65.85546875" style="222" customWidth="1"/>
    <col min="2564" max="2564" width="17.28515625" style="222" customWidth="1"/>
    <col min="2565" max="2565" width="16.7109375" style="222" customWidth="1"/>
    <col min="2566" max="2566" width="19" style="222" customWidth="1"/>
    <col min="2567" max="2567" width="16.7109375" style="222" customWidth="1"/>
    <col min="2568" max="2568" width="17.7109375" style="222" customWidth="1"/>
    <col min="2569" max="2816" width="9.28515625" style="222"/>
    <col min="2817" max="2817" width="27.85546875" style="222" customWidth="1"/>
    <col min="2818" max="2818" width="16.7109375" style="222" customWidth="1"/>
    <col min="2819" max="2819" width="65.85546875" style="222" customWidth="1"/>
    <col min="2820" max="2820" width="17.28515625" style="222" customWidth="1"/>
    <col min="2821" max="2821" width="16.7109375" style="222" customWidth="1"/>
    <col min="2822" max="2822" width="19" style="222" customWidth="1"/>
    <col min="2823" max="2823" width="16.7109375" style="222" customWidth="1"/>
    <col min="2824" max="2824" width="17.7109375" style="222" customWidth="1"/>
    <col min="2825" max="3072" width="9.28515625" style="222"/>
    <col min="3073" max="3073" width="27.85546875" style="222" customWidth="1"/>
    <col min="3074" max="3074" width="16.7109375" style="222" customWidth="1"/>
    <col min="3075" max="3075" width="65.85546875" style="222" customWidth="1"/>
    <col min="3076" max="3076" width="17.28515625" style="222" customWidth="1"/>
    <col min="3077" max="3077" width="16.7109375" style="222" customWidth="1"/>
    <col min="3078" max="3078" width="19" style="222" customWidth="1"/>
    <col min="3079" max="3079" width="16.7109375" style="222" customWidth="1"/>
    <col min="3080" max="3080" width="17.7109375" style="222" customWidth="1"/>
    <col min="3081" max="3328" width="9.28515625" style="222"/>
    <col min="3329" max="3329" width="27.85546875" style="222" customWidth="1"/>
    <col min="3330" max="3330" width="16.7109375" style="222" customWidth="1"/>
    <col min="3331" max="3331" width="65.85546875" style="222" customWidth="1"/>
    <col min="3332" max="3332" width="17.28515625" style="222" customWidth="1"/>
    <col min="3333" max="3333" width="16.7109375" style="222" customWidth="1"/>
    <col min="3334" max="3334" width="19" style="222" customWidth="1"/>
    <col min="3335" max="3335" width="16.7109375" style="222" customWidth="1"/>
    <col min="3336" max="3336" width="17.7109375" style="222" customWidth="1"/>
    <col min="3337" max="3584" width="9.28515625" style="222"/>
    <col min="3585" max="3585" width="27.85546875" style="222" customWidth="1"/>
    <col min="3586" max="3586" width="16.7109375" style="222" customWidth="1"/>
    <col min="3587" max="3587" width="65.85546875" style="222" customWidth="1"/>
    <col min="3588" max="3588" width="17.28515625" style="222" customWidth="1"/>
    <col min="3589" max="3589" width="16.7109375" style="222" customWidth="1"/>
    <col min="3590" max="3590" width="19" style="222" customWidth="1"/>
    <col min="3591" max="3591" width="16.7109375" style="222" customWidth="1"/>
    <col min="3592" max="3592" width="17.7109375" style="222" customWidth="1"/>
    <col min="3593" max="3840" width="9.28515625" style="222"/>
    <col min="3841" max="3841" width="27.85546875" style="222" customWidth="1"/>
    <col min="3842" max="3842" width="16.7109375" style="222" customWidth="1"/>
    <col min="3843" max="3843" width="65.85546875" style="222" customWidth="1"/>
    <col min="3844" max="3844" width="17.28515625" style="222" customWidth="1"/>
    <col min="3845" max="3845" width="16.7109375" style="222" customWidth="1"/>
    <col min="3846" max="3846" width="19" style="222" customWidth="1"/>
    <col min="3847" max="3847" width="16.7109375" style="222" customWidth="1"/>
    <col min="3848" max="3848" width="17.7109375" style="222" customWidth="1"/>
    <col min="3849" max="4096" width="9.28515625" style="222"/>
    <col min="4097" max="4097" width="27.85546875" style="222" customWidth="1"/>
    <col min="4098" max="4098" width="16.7109375" style="222" customWidth="1"/>
    <col min="4099" max="4099" width="65.85546875" style="222" customWidth="1"/>
    <col min="4100" max="4100" width="17.28515625" style="222" customWidth="1"/>
    <col min="4101" max="4101" width="16.7109375" style="222" customWidth="1"/>
    <col min="4102" max="4102" width="19" style="222" customWidth="1"/>
    <col min="4103" max="4103" width="16.7109375" style="222" customWidth="1"/>
    <col min="4104" max="4104" width="17.7109375" style="222" customWidth="1"/>
    <col min="4105" max="4352" width="9.28515625" style="222"/>
    <col min="4353" max="4353" width="27.85546875" style="222" customWidth="1"/>
    <col min="4354" max="4354" width="16.7109375" style="222" customWidth="1"/>
    <col min="4355" max="4355" width="65.85546875" style="222" customWidth="1"/>
    <col min="4356" max="4356" width="17.28515625" style="222" customWidth="1"/>
    <col min="4357" max="4357" width="16.7109375" style="222" customWidth="1"/>
    <col min="4358" max="4358" width="19" style="222" customWidth="1"/>
    <col min="4359" max="4359" width="16.7109375" style="222" customWidth="1"/>
    <col min="4360" max="4360" width="17.7109375" style="222" customWidth="1"/>
    <col min="4361" max="4608" width="9.28515625" style="222"/>
    <col min="4609" max="4609" width="27.85546875" style="222" customWidth="1"/>
    <col min="4610" max="4610" width="16.7109375" style="222" customWidth="1"/>
    <col min="4611" max="4611" width="65.85546875" style="222" customWidth="1"/>
    <col min="4612" max="4612" width="17.28515625" style="222" customWidth="1"/>
    <col min="4613" max="4613" width="16.7109375" style="222" customWidth="1"/>
    <col min="4614" max="4614" width="19" style="222" customWidth="1"/>
    <col min="4615" max="4615" width="16.7109375" style="222" customWidth="1"/>
    <col min="4616" max="4616" width="17.7109375" style="222" customWidth="1"/>
    <col min="4617" max="4864" width="9.28515625" style="222"/>
    <col min="4865" max="4865" width="27.85546875" style="222" customWidth="1"/>
    <col min="4866" max="4866" width="16.7109375" style="222" customWidth="1"/>
    <col min="4867" max="4867" width="65.85546875" style="222" customWidth="1"/>
    <col min="4868" max="4868" width="17.28515625" style="222" customWidth="1"/>
    <col min="4869" max="4869" width="16.7109375" style="222" customWidth="1"/>
    <col min="4870" max="4870" width="19" style="222" customWidth="1"/>
    <col min="4871" max="4871" width="16.7109375" style="222" customWidth="1"/>
    <col min="4872" max="4872" width="17.7109375" style="222" customWidth="1"/>
    <col min="4873" max="5120" width="9.28515625" style="222"/>
    <col min="5121" max="5121" width="27.85546875" style="222" customWidth="1"/>
    <col min="5122" max="5122" width="16.7109375" style="222" customWidth="1"/>
    <col min="5123" max="5123" width="65.85546875" style="222" customWidth="1"/>
    <col min="5124" max="5124" width="17.28515625" style="222" customWidth="1"/>
    <col min="5125" max="5125" width="16.7109375" style="222" customWidth="1"/>
    <col min="5126" max="5126" width="19" style="222" customWidth="1"/>
    <col min="5127" max="5127" width="16.7109375" style="222" customWidth="1"/>
    <col min="5128" max="5128" width="17.7109375" style="222" customWidth="1"/>
    <col min="5129" max="5376" width="9.28515625" style="222"/>
    <col min="5377" max="5377" width="27.85546875" style="222" customWidth="1"/>
    <col min="5378" max="5378" width="16.7109375" style="222" customWidth="1"/>
    <col min="5379" max="5379" width="65.85546875" style="222" customWidth="1"/>
    <col min="5380" max="5380" width="17.28515625" style="222" customWidth="1"/>
    <col min="5381" max="5381" width="16.7109375" style="222" customWidth="1"/>
    <col min="5382" max="5382" width="19" style="222" customWidth="1"/>
    <col min="5383" max="5383" width="16.7109375" style="222" customWidth="1"/>
    <col min="5384" max="5384" width="17.7109375" style="222" customWidth="1"/>
    <col min="5385" max="5632" width="9.28515625" style="222"/>
    <col min="5633" max="5633" width="27.85546875" style="222" customWidth="1"/>
    <col min="5634" max="5634" width="16.7109375" style="222" customWidth="1"/>
    <col min="5635" max="5635" width="65.85546875" style="222" customWidth="1"/>
    <col min="5636" max="5636" width="17.28515625" style="222" customWidth="1"/>
    <col min="5637" max="5637" width="16.7109375" style="222" customWidth="1"/>
    <col min="5638" max="5638" width="19" style="222" customWidth="1"/>
    <col min="5639" max="5639" width="16.7109375" style="222" customWidth="1"/>
    <col min="5640" max="5640" width="17.7109375" style="222" customWidth="1"/>
    <col min="5641" max="5888" width="9.28515625" style="222"/>
    <col min="5889" max="5889" width="27.85546875" style="222" customWidth="1"/>
    <col min="5890" max="5890" width="16.7109375" style="222" customWidth="1"/>
    <col min="5891" max="5891" width="65.85546875" style="222" customWidth="1"/>
    <col min="5892" max="5892" width="17.28515625" style="222" customWidth="1"/>
    <col min="5893" max="5893" width="16.7109375" style="222" customWidth="1"/>
    <col min="5894" max="5894" width="19" style="222" customWidth="1"/>
    <col min="5895" max="5895" width="16.7109375" style="222" customWidth="1"/>
    <col min="5896" max="5896" width="17.7109375" style="222" customWidth="1"/>
    <col min="5897" max="6144" width="9.28515625" style="222"/>
    <col min="6145" max="6145" width="27.85546875" style="222" customWidth="1"/>
    <col min="6146" max="6146" width="16.7109375" style="222" customWidth="1"/>
    <col min="6147" max="6147" width="65.85546875" style="222" customWidth="1"/>
    <col min="6148" max="6148" width="17.28515625" style="222" customWidth="1"/>
    <col min="6149" max="6149" width="16.7109375" style="222" customWidth="1"/>
    <col min="6150" max="6150" width="19" style="222" customWidth="1"/>
    <col min="6151" max="6151" width="16.7109375" style="222" customWidth="1"/>
    <col min="6152" max="6152" width="17.7109375" style="222" customWidth="1"/>
    <col min="6153" max="6400" width="9.28515625" style="222"/>
    <col min="6401" max="6401" width="27.85546875" style="222" customWidth="1"/>
    <col min="6402" max="6402" width="16.7109375" style="222" customWidth="1"/>
    <col min="6403" max="6403" width="65.85546875" style="222" customWidth="1"/>
    <col min="6404" max="6404" width="17.28515625" style="222" customWidth="1"/>
    <col min="6405" max="6405" width="16.7109375" style="222" customWidth="1"/>
    <col min="6406" max="6406" width="19" style="222" customWidth="1"/>
    <col min="6407" max="6407" width="16.7109375" style="222" customWidth="1"/>
    <col min="6408" max="6408" width="17.7109375" style="222" customWidth="1"/>
    <col min="6409" max="6656" width="9.28515625" style="222"/>
    <col min="6657" max="6657" width="27.85546875" style="222" customWidth="1"/>
    <col min="6658" max="6658" width="16.7109375" style="222" customWidth="1"/>
    <col min="6659" max="6659" width="65.85546875" style="222" customWidth="1"/>
    <col min="6660" max="6660" width="17.28515625" style="222" customWidth="1"/>
    <col min="6661" max="6661" width="16.7109375" style="222" customWidth="1"/>
    <col min="6662" max="6662" width="19" style="222" customWidth="1"/>
    <col min="6663" max="6663" width="16.7109375" style="222" customWidth="1"/>
    <col min="6664" max="6664" width="17.7109375" style="222" customWidth="1"/>
    <col min="6665" max="6912" width="9.28515625" style="222"/>
    <col min="6913" max="6913" width="27.85546875" style="222" customWidth="1"/>
    <col min="6914" max="6914" width="16.7109375" style="222" customWidth="1"/>
    <col min="6915" max="6915" width="65.85546875" style="222" customWidth="1"/>
    <col min="6916" max="6916" width="17.28515625" style="222" customWidth="1"/>
    <col min="6917" max="6917" width="16.7109375" style="222" customWidth="1"/>
    <col min="6918" max="6918" width="19" style="222" customWidth="1"/>
    <col min="6919" max="6919" width="16.7109375" style="222" customWidth="1"/>
    <col min="6920" max="6920" width="17.7109375" style="222" customWidth="1"/>
    <col min="6921" max="7168" width="9.28515625" style="222"/>
    <col min="7169" max="7169" width="27.85546875" style="222" customWidth="1"/>
    <col min="7170" max="7170" width="16.7109375" style="222" customWidth="1"/>
    <col min="7171" max="7171" width="65.85546875" style="222" customWidth="1"/>
    <col min="7172" max="7172" width="17.28515625" style="222" customWidth="1"/>
    <col min="7173" max="7173" width="16.7109375" style="222" customWidth="1"/>
    <col min="7174" max="7174" width="19" style="222" customWidth="1"/>
    <col min="7175" max="7175" width="16.7109375" style="222" customWidth="1"/>
    <col min="7176" max="7176" width="17.7109375" style="222" customWidth="1"/>
    <col min="7177" max="7424" width="9.28515625" style="222"/>
    <col min="7425" max="7425" width="27.85546875" style="222" customWidth="1"/>
    <col min="7426" max="7426" width="16.7109375" style="222" customWidth="1"/>
    <col min="7427" max="7427" width="65.85546875" style="222" customWidth="1"/>
    <col min="7428" max="7428" width="17.28515625" style="222" customWidth="1"/>
    <col min="7429" max="7429" width="16.7109375" style="222" customWidth="1"/>
    <col min="7430" max="7430" width="19" style="222" customWidth="1"/>
    <col min="7431" max="7431" width="16.7109375" style="222" customWidth="1"/>
    <col min="7432" max="7432" width="17.7109375" style="222" customWidth="1"/>
    <col min="7433" max="7680" width="9.28515625" style="222"/>
    <col min="7681" max="7681" width="27.85546875" style="222" customWidth="1"/>
    <col min="7682" max="7682" width="16.7109375" style="222" customWidth="1"/>
    <col min="7683" max="7683" width="65.85546875" style="222" customWidth="1"/>
    <col min="7684" max="7684" width="17.28515625" style="222" customWidth="1"/>
    <col min="7685" max="7685" width="16.7109375" style="222" customWidth="1"/>
    <col min="7686" max="7686" width="19" style="222" customWidth="1"/>
    <col min="7687" max="7687" width="16.7109375" style="222" customWidth="1"/>
    <col min="7688" max="7688" width="17.7109375" style="222" customWidth="1"/>
    <col min="7689" max="7936" width="9.28515625" style="222"/>
    <col min="7937" max="7937" width="27.85546875" style="222" customWidth="1"/>
    <col min="7938" max="7938" width="16.7109375" style="222" customWidth="1"/>
    <col min="7939" max="7939" width="65.85546875" style="222" customWidth="1"/>
    <col min="7940" max="7940" width="17.28515625" style="222" customWidth="1"/>
    <col min="7941" max="7941" width="16.7109375" style="222" customWidth="1"/>
    <col min="7942" max="7942" width="19" style="222" customWidth="1"/>
    <col min="7943" max="7943" width="16.7109375" style="222" customWidth="1"/>
    <col min="7944" max="7944" width="17.7109375" style="222" customWidth="1"/>
    <col min="7945" max="8192" width="9.28515625" style="222"/>
    <col min="8193" max="8193" width="27.85546875" style="222" customWidth="1"/>
    <col min="8194" max="8194" width="16.7109375" style="222" customWidth="1"/>
    <col min="8195" max="8195" width="65.85546875" style="222" customWidth="1"/>
    <col min="8196" max="8196" width="17.28515625" style="222" customWidth="1"/>
    <col min="8197" max="8197" width="16.7109375" style="222" customWidth="1"/>
    <col min="8198" max="8198" width="19" style="222" customWidth="1"/>
    <col min="8199" max="8199" width="16.7109375" style="222" customWidth="1"/>
    <col min="8200" max="8200" width="17.7109375" style="222" customWidth="1"/>
    <col min="8201" max="8448" width="9.28515625" style="222"/>
    <col min="8449" max="8449" width="27.85546875" style="222" customWidth="1"/>
    <col min="8450" max="8450" width="16.7109375" style="222" customWidth="1"/>
    <col min="8451" max="8451" width="65.85546875" style="222" customWidth="1"/>
    <col min="8452" max="8452" width="17.28515625" style="222" customWidth="1"/>
    <col min="8453" max="8453" width="16.7109375" style="222" customWidth="1"/>
    <col min="8454" max="8454" width="19" style="222" customWidth="1"/>
    <col min="8455" max="8455" width="16.7109375" style="222" customWidth="1"/>
    <col min="8456" max="8456" width="17.7109375" style="222" customWidth="1"/>
    <col min="8457" max="8704" width="9.28515625" style="222"/>
    <col min="8705" max="8705" width="27.85546875" style="222" customWidth="1"/>
    <col min="8706" max="8706" width="16.7109375" style="222" customWidth="1"/>
    <col min="8707" max="8707" width="65.85546875" style="222" customWidth="1"/>
    <col min="8708" max="8708" width="17.28515625" style="222" customWidth="1"/>
    <col min="8709" max="8709" width="16.7109375" style="222" customWidth="1"/>
    <col min="8710" max="8710" width="19" style="222" customWidth="1"/>
    <col min="8711" max="8711" width="16.7109375" style="222" customWidth="1"/>
    <col min="8712" max="8712" width="17.7109375" style="222" customWidth="1"/>
    <col min="8713" max="8960" width="9.28515625" style="222"/>
    <col min="8961" max="8961" width="27.85546875" style="222" customWidth="1"/>
    <col min="8962" max="8962" width="16.7109375" style="222" customWidth="1"/>
    <col min="8963" max="8963" width="65.85546875" style="222" customWidth="1"/>
    <col min="8964" max="8964" width="17.28515625" style="222" customWidth="1"/>
    <col min="8965" max="8965" width="16.7109375" style="222" customWidth="1"/>
    <col min="8966" max="8966" width="19" style="222" customWidth="1"/>
    <col min="8967" max="8967" width="16.7109375" style="222" customWidth="1"/>
    <col min="8968" max="8968" width="17.7109375" style="222" customWidth="1"/>
    <col min="8969" max="9216" width="9.28515625" style="222"/>
    <col min="9217" max="9217" width="27.85546875" style="222" customWidth="1"/>
    <col min="9218" max="9218" width="16.7109375" style="222" customWidth="1"/>
    <col min="9219" max="9219" width="65.85546875" style="222" customWidth="1"/>
    <col min="9220" max="9220" width="17.28515625" style="222" customWidth="1"/>
    <col min="9221" max="9221" width="16.7109375" style="222" customWidth="1"/>
    <col min="9222" max="9222" width="19" style="222" customWidth="1"/>
    <col min="9223" max="9223" width="16.7109375" style="222" customWidth="1"/>
    <col min="9224" max="9224" width="17.7109375" style="222" customWidth="1"/>
    <col min="9225" max="9472" width="9.28515625" style="222"/>
    <col min="9473" max="9473" width="27.85546875" style="222" customWidth="1"/>
    <col min="9474" max="9474" width="16.7109375" style="222" customWidth="1"/>
    <col min="9475" max="9475" width="65.85546875" style="222" customWidth="1"/>
    <col min="9476" max="9476" width="17.28515625" style="222" customWidth="1"/>
    <col min="9477" max="9477" width="16.7109375" style="222" customWidth="1"/>
    <col min="9478" max="9478" width="19" style="222" customWidth="1"/>
    <col min="9479" max="9479" width="16.7109375" style="222" customWidth="1"/>
    <col min="9480" max="9480" width="17.7109375" style="222" customWidth="1"/>
    <col min="9481" max="9728" width="9.28515625" style="222"/>
    <col min="9729" max="9729" width="27.85546875" style="222" customWidth="1"/>
    <col min="9730" max="9730" width="16.7109375" style="222" customWidth="1"/>
    <col min="9731" max="9731" width="65.85546875" style="222" customWidth="1"/>
    <col min="9732" max="9732" width="17.28515625" style="222" customWidth="1"/>
    <col min="9733" max="9733" width="16.7109375" style="222" customWidth="1"/>
    <col min="9734" max="9734" width="19" style="222" customWidth="1"/>
    <col min="9735" max="9735" width="16.7109375" style="222" customWidth="1"/>
    <col min="9736" max="9736" width="17.7109375" style="222" customWidth="1"/>
    <col min="9737" max="9984" width="9.28515625" style="222"/>
    <col min="9985" max="9985" width="27.85546875" style="222" customWidth="1"/>
    <col min="9986" max="9986" width="16.7109375" style="222" customWidth="1"/>
    <col min="9987" max="9987" width="65.85546875" style="222" customWidth="1"/>
    <col min="9988" max="9988" width="17.28515625" style="222" customWidth="1"/>
    <col min="9989" max="9989" width="16.7109375" style="222" customWidth="1"/>
    <col min="9990" max="9990" width="19" style="222" customWidth="1"/>
    <col min="9991" max="9991" width="16.7109375" style="222" customWidth="1"/>
    <col min="9992" max="9992" width="17.7109375" style="222" customWidth="1"/>
    <col min="9993" max="10240" width="9.28515625" style="222"/>
    <col min="10241" max="10241" width="27.85546875" style="222" customWidth="1"/>
    <col min="10242" max="10242" width="16.7109375" style="222" customWidth="1"/>
    <col min="10243" max="10243" width="65.85546875" style="222" customWidth="1"/>
    <col min="10244" max="10244" width="17.28515625" style="222" customWidth="1"/>
    <col min="10245" max="10245" width="16.7109375" style="222" customWidth="1"/>
    <col min="10246" max="10246" width="19" style="222" customWidth="1"/>
    <col min="10247" max="10247" width="16.7109375" style="222" customWidth="1"/>
    <col min="10248" max="10248" width="17.7109375" style="222" customWidth="1"/>
    <col min="10249" max="10496" width="9.28515625" style="222"/>
    <col min="10497" max="10497" width="27.85546875" style="222" customWidth="1"/>
    <col min="10498" max="10498" width="16.7109375" style="222" customWidth="1"/>
    <col min="10499" max="10499" width="65.85546875" style="222" customWidth="1"/>
    <col min="10500" max="10500" width="17.28515625" style="222" customWidth="1"/>
    <col min="10501" max="10501" width="16.7109375" style="222" customWidth="1"/>
    <col min="10502" max="10502" width="19" style="222" customWidth="1"/>
    <col min="10503" max="10503" width="16.7109375" style="222" customWidth="1"/>
    <col min="10504" max="10504" width="17.7109375" style="222" customWidth="1"/>
    <col min="10505" max="10752" width="9.28515625" style="222"/>
    <col min="10753" max="10753" width="27.85546875" style="222" customWidth="1"/>
    <col min="10754" max="10754" width="16.7109375" style="222" customWidth="1"/>
    <col min="10755" max="10755" width="65.85546875" style="222" customWidth="1"/>
    <col min="10756" max="10756" width="17.28515625" style="222" customWidth="1"/>
    <col min="10757" max="10757" width="16.7109375" style="222" customWidth="1"/>
    <col min="10758" max="10758" width="19" style="222" customWidth="1"/>
    <col min="10759" max="10759" width="16.7109375" style="222" customWidth="1"/>
    <col min="10760" max="10760" width="17.7109375" style="222" customWidth="1"/>
    <col min="10761" max="11008" width="9.28515625" style="222"/>
    <col min="11009" max="11009" width="27.85546875" style="222" customWidth="1"/>
    <col min="11010" max="11010" width="16.7109375" style="222" customWidth="1"/>
    <col min="11011" max="11011" width="65.85546875" style="222" customWidth="1"/>
    <col min="11012" max="11012" width="17.28515625" style="222" customWidth="1"/>
    <col min="11013" max="11013" width="16.7109375" style="222" customWidth="1"/>
    <col min="11014" max="11014" width="19" style="222" customWidth="1"/>
    <col min="11015" max="11015" width="16.7109375" style="222" customWidth="1"/>
    <col min="11016" max="11016" width="17.7109375" style="222" customWidth="1"/>
    <col min="11017" max="11264" width="9.28515625" style="222"/>
    <col min="11265" max="11265" width="27.85546875" style="222" customWidth="1"/>
    <col min="11266" max="11266" width="16.7109375" style="222" customWidth="1"/>
    <col min="11267" max="11267" width="65.85546875" style="222" customWidth="1"/>
    <col min="11268" max="11268" width="17.28515625" style="222" customWidth="1"/>
    <col min="11269" max="11269" width="16.7109375" style="222" customWidth="1"/>
    <col min="11270" max="11270" width="19" style="222" customWidth="1"/>
    <col min="11271" max="11271" width="16.7109375" style="222" customWidth="1"/>
    <col min="11272" max="11272" width="17.7109375" style="222" customWidth="1"/>
    <col min="11273" max="11520" width="9.28515625" style="222"/>
    <col min="11521" max="11521" width="27.85546875" style="222" customWidth="1"/>
    <col min="11522" max="11522" width="16.7109375" style="222" customWidth="1"/>
    <col min="11523" max="11523" width="65.85546875" style="222" customWidth="1"/>
    <col min="11524" max="11524" width="17.28515625" style="222" customWidth="1"/>
    <col min="11525" max="11525" width="16.7109375" style="222" customWidth="1"/>
    <col min="11526" max="11526" width="19" style="222" customWidth="1"/>
    <col min="11527" max="11527" width="16.7109375" style="222" customWidth="1"/>
    <col min="11528" max="11528" width="17.7109375" style="222" customWidth="1"/>
    <col min="11529" max="11776" width="9.28515625" style="222"/>
    <col min="11777" max="11777" width="27.85546875" style="222" customWidth="1"/>
    <col min="11778" max="11778" width="16.7109375" style="222" customWidth="1"/>
    <col min="11779" max="11779" width="65.85546875" style="222" customWidth="1"/>
    <col min="11780" max="11780" width="17.28515625" style="222" customWidth="1"/>
    <col min="11781" max="11781" width="16.7109375" style="222" customWidth="1"/>
    <col min="11782" max="11782" width="19" style="222" customWidth="1"/>
    <col min="11783" max="11783" width="16.7109375" style="222" customWidth="1"/>
    <col min="11784" max="11784" width="17.7109375" style="222" customWidth="1"/>
    <col min="11785" max="12032" width="9.28515625" style="222"/>
    <col min="12033" max="12033" width="27.85546875" style="222" customWidth="1"/>
    <col min="12034" max="12034" width="16.7109375" style="222" customWidth="1"/>
    <col min="12035" max="12035" width="65.85546875" style="222" customWidth="1"/>
    <col min="12036" max="12036" width="17.28515625" style="222" customWidth="1"/>
    <col min="12037" max="12037" width="16.7109375" style="222" customWidth="1"/>
    <col min="12038" max="12038" width="19" style="222" customWidth="1"/>
    <col min="12039" max="12039" width="16.7109375" style="222" customWidth="1"/>
    <col min="12040" max="12040" width="17.7109375" style="222" customWidth="1"/>
    <col min="12041" max="12288" width="9.28515625" style="222"/>
    <col min="12289" max="12289" width="27.85546875" style="222" customWidth="1"/>
    <col min="12290" max="12290" width="16.7109375" style="222" customWidth="1"/>
    <col min="12291" max="12291" width="65.85546875" style="222" customWidth="1"/>
    <col min="12292" max="12292" width="17.28515625" style="222" customWidth="1"/>
    <col min="12293" max="12293" width="16.7109375" style="222" customWidth="1"/>
    <col min="12294" max="12294" width="19" style="222" customWidth="1"/>
    <col min="12295" max="12295" width="16.7109375" style="222" customWidth="1"/>
    <col min="12296" max="12296" width="17.7109375" style="222" customWidth="1"/>
    <col min="12297" max="12544" width="9.28515625" style="222"/>
    <col min="12545" max="12545" width="27.85546875" style="222" customWidth="1"/>
    <col min="12546" max="12546" width="16.7109375" style="222" customWidth="1"/>
    <col min="12547" max="12547" width="65.85546875" style="222" customWidth="1"/>
    <col min="12548" max="12548" width="17.28515625" style="222" customWidth="1"/>
    <col min="12549" max="12549" width="16.7109375" style="222" customWidth="1"/>
    <col min="12550" max="12550" width="19" style="222" customWidth="1"/>
    <col min="12551" max="12551" width="16.7109375" style="222" customWidth="1"/>
    <col min="12552" max="12552" width="17.7109375" style="222" customWidth="1"/>
    <col min="12553" max="12800" width="9.28515625" style="222"/>
    <col min="12801" max="12801" width="27.85546875" style="222" customWidth="1"/>
    <col min="12802" max="12802" width="16.7109375" style="222" customWidth="1"/>
    <col min="12803" max="12803" width="65.85546875" style="222" customWidth="1"/>
    <col min="12804" max="12804" width="17.28515625" style="222" customWidth="1"/>
    <col min="12805" max="12805" width="16.7109375" style="222" customWidth="1"/>
    <col min="12806" max="12806" width="19" style="222" customWidth="1"/>
    <col min="12807" max="12807" width="16.7109375" style="222" customWidth="1"/>
    <col min="12808" max="12808" width="17.7109375" style="222" customWidth="1"/>
    <col min="12809" max="13056" width="9.28515625" style="222"/>
    <col min="13057" max="13057" width="27.85546875" style="222" customWidth="1"/>
    <col min="13058" max="13058" width="16.7109375" style="222" customWidth="1"/>
    <col min="13059" max="13059" width="65.85546875" style="222" customWidth="1"/>
    <col min="13060" max="13060" width="17.28515625" style="222" customWidth="1"/>
    <col min="13061" max="13061" width="16.7109375" style="222" customWidth="1"/>
    <col min="13062" max="13062" width="19" style="222" customWidth="1"/>
    <col min="13063" max="13063" width="16.7109375" style="222" customWidth="1"/>
    <col min="13064" max="13064" width="17.7109375" style="222" customWidth="1"/>
    <col min="13065" max="13312" width="9.28515625" style="222"/>
    <col min="13313" max="13313" width="27.85546875" style="222" customWidth="1"/>
    <col min="13314" max="13314" width="16.7109375" style="222" customWidth="1"/>
    <col min="13315" max="13315" width="65.85546875" style="222" customWidth="1"/>
    <col min="13316" max="13316" width="17.28515625" style="222" customWidth="1"/>
    <col min="13317" max="13317" width="16.7109375" style="222" customWidth="1"/>
    <col min="13318" max="13318" width="19" style="222" customWidth="1"/>
    <col min="13319" max="13319" width="16.7109375" style="222" customWidth="1"/>
    <col min="13320" max="13320" width="17.7109375" style="222" customWidth="1"/>
    <col min="13321" max="13568" width="9.28515625" style="222"/>
    <col min="13569" max="13569" width="27.85546875" style="222" customWidth="1"/>
    <col min="13570" max="13570" width="16.7109375" style="222" customWidth="1"/>
    <col min="13571" max="13571" width="65.85546875" style="222" customWidth="1"/>
    <col min="13572" max="13572" width="17.28515625" style="222" customWidth="1"/>
    <col min="13573" max="13573" width="16.7109375" style="222" customWidth="1"/>
    <col min="13574" max="13574" width="19" style="222" customWidth="1"/>
    <col min="13575" max="13575" width="16.7109375" style="222" customWidth="1"/>
    <col min="13576" max="13576" width="17.7109375" style="222" customWidth="1"/>
    <col min="13577" max="13824" width="9.28515625" style="222"/>
    <col min="13825" max="13825" width="27.85546875" style="222" customWidth="1"/>
    <col min="13826" max="13826" width="16.7109375" style="222" customWidth="1"/>
    <col min="13827" max="13827" width="65.85546875" style="222" customWidth="1"/>
    <col min="13828" max="13828" width="17.28515625" style="222" customWidth="1"/>
    <col min="13829" max="13829" width="16.7109375" style="222" customWidth="1"/>
    <col min="13830" max="13830" width="19" style="222" customWidth="1"/>
    <col min="13831" max="13831" width="16.7109375" style="222" customWidth="1"/>
    <col min="13832" max="13832" width="17.7109375" style="222" customWidth="1"/>
    <col min="13833" max="14080" width="9.28515625" style="222"/>
    <col min="14081" max="14081" width="27.85546875" style="222" customWidth="1"/>
    <col min="14082" max="14082" width="16.7109375" style="222" customWidth="1"/>
    <col min="14083" max="14083" width="65.85546875" style="222" customWidth="1"/>
    <col min="14084" max="14084" width="17.28515625" style="222" customWidth="1"/>
    <col min="14085" max="14085" width="16.7109375" style="222" customWidth="1"/>
    <col min="14086" max="14086" width="19" style="222" customWidth="1"/>
    <col min="14087" max="14087" width="16.7109375" style="222" customWidth="1"/>
    <col min="14088" max="14088" width="17.7109375" style="222" customWidth="1"/>
    <col min="14089" max="14336" width="9.28515625" style="222"/>
    <col min="14337" max="14337" width="27.85546875" style="222" customWidth="1"/>
    <col min="14338" max="14338" width="16.7109375" style="222" customWidth="1"/>
    <col min="14339" max="14339" width="65.85546875" style="222" customWidth="1"/>
    <col min="14340" max="14340" width="17.28515625" style="222" customWidth="1"/>
    <col min="14341" max="14341" width="16.7109375" style="222" customWidth="1"/>
    <col min="14342" max="14342" width="19" style="222" customWidth="1"/>
    <col min="14343" max="14343" width="16.7109375" style="222" customWidth="1"/>
    <col min="14344" max="14344" width="17.7109375" style="222" customWidth="1"/>
    <col min="14345" max="14592" width="9.28515625" style="222"/>
    <col min="14593" max="14593" width="27.85546875" style="222" customWidth="1"/>
    <col min="14594" max="14594" width="16.7109375" style="222" customWidth="1"/>
    <col min="14595" max="14595" width="65.85546875" style="222" customWidth="1"/>
    <col min="14596" max="14596" width="17.28515625" style="222" customWidth="1"/>
    <col min="14597" max="14597" width="16.7109375" style="222" customWidth="1"/>
    <col min="14598" max="14598" width="19" style="222" customWidth="1"/>
    <col min="14599" max="14599" width="16.7109375" style="222" customWidth="1"/>
    <col min="14600" max="14600" width="17.7109375" style="222" customWidth="1"/>
    <col min="14601" max="14848" width="9.28515625" style="222"/>
    <col min="14849" max="14849" width="27.85546875" style="222" customWidth="1"/>
    <col min="14850" max="14850" width="16.7109375" style="222" customWidth="1"/>
    <col min="14851" max="14851" width="65.85546875" style="222" customWidth="1"/>
    <col min="14852" max="14852" width="17.28515625" style="222" customWidth="1"/>
    <col min="14853" max="14853" width="16.7109375" style="222" customWidth="1"/>
    <col min="14854" max="14854" width="19" style="222" customWidth="1"/>
    <col min="14855" max="14855" width="16.7109375" style="222" customWidth="1"/>
    <col min="14856" max="14856" width="17.7109375" style="222" customWidth="1"/>
    <col min="14857" max="15104" width="9.28515625" style="222"/>
    <col min="15105" max="15105" width="27.85546875" style="222" customWidth="1"/>
    <col min="15106" max="15106" width="16.7109375" style="222" customWidth="1"/>
    <col min="15107" max="15107" width="65.85546875" style="222" customWidth="1"/>
    <col min="15108" max="15108" width="17.28515625" style="222" customWidth="1"/>
    <col min="15109" max="15109" width="16.7109375" style="222" customWidth="1"/>
    <col min="15110" max="15110" width="19" style="222" customWidth="1"/>
    <col min="15111" max="15111" width="16.7109375" style="222" customWidth="1"/>
    <col min="15112" max="15112" width="17.7109375" style="222" customWidth="1"/>
    <col min="15113" max="15360" width="9.28515625" style="222"/>
    <col min="15361" max="15361" width="27.85546875" style="222" customWidth="1"/>
    <col min="15362" max="15362" width="16.7109375" style="222" customWidth="1"/>
    <col min="15363" max="15363" width="65.85546875" style="222" customWidth="1"/>
    <col min="15364" max="15364" width="17.28515625" style="222" customWidth="1"/>
    <col min="15365" max="15365" width="16.7109375" style="222" customWidth="1"/>
    <col min="15366" max="15366" width="19" style="222" customWidth="1"/>
    <col min="15367" max="15367" width="16.7109375" style="222" customWidth="1"/>
    <col min="15368" max="15368" width="17.7109375" style="222" customWidth="1"/>
    <col min="15369" max="15616" width="9.28515625" style="222"/>
    <col min="15617" max="15617" width="27.85546875" style="222" customWidth="1"/>
    <col min="15618" max="15618" width="16.7109375" style="222" customWidth="1"/>
    <col min="15619" max="15619" width="65.85546875" style="222" customWidth="1"/>
    <col min="15620" max="15620" width="17.28515625" style="222" customWidth="1"/>
    <col min="15621" max="15621" width="16.7109375" style="222" customWidth="1"/>
    <col min="15622" max="15622" width="19" style="222" customWidth="1"/>
    <col min="15623" max="15623" width="16.7109375" style="222" customWidth="1"/>
    <col min="15624" max="15624" width="17.7109375" style="222" customWidth="1"/>
    <col min="15625" max="15872" width="9.28515625" style="222"/>
    <col min="15873" max="15873" width="27.85546875" style="222" customWidth="1"/>
    <col min="15874" max="15874" width="16.7109375" style="222" customWidth="1"/>
    <col min="15875" max="15875" width="65.85546875" style="222" customWidth="1"/>
    <col min="15876" max="15876" width="17.28515625" style="222" customWidth="1"/>
    <col min="15877" max="15877" width="16.7109375" style="222" customWidth="1"/>
    <col min="15878" max="15878" width="19" style="222" customWidth="1"/>
    <col min="15879" max="15879" width="16.7109375" style="222" customWidth="1"/>
    <col min="15880" max="15880" width="17.7109375" style="222" customWidth="1"/>
    <col min="15881" max="16128" width="9.28515625" style="222"/>
    <col min="16129" max="16129" width="27.85546875" style="222" customWidth="1"/>
    <col min="16130" max="16130" width="16.7109375" style="222" customWidth="1"/>
    <col min="16131" max="16131" width="65.85546875" style="222" customWidth="1"/>
    <col min="16132" max="16132" width="17.28515625" style="222" customWidth="1"/>
    <col min="16133" max="16133" width="16.7109375" style="222" customWidth="1"/>
    <col min="16134" max="16134" width="19" style="222" customWidth="1"/>
    <col min="16135" max="16135" width="16.7109375" style="222" customWidth="1"/>
    <col min="16136" max="16136" width="17.7109375" style="222" customWidth="1"/>
    <col min="16137" max="16384" width="9.28515625" style="222"/>
  </cols>
  <sheetData>
    <row r="1" spans="1:10" ht="18" customHeight="1">
      <c r="A1" s="213"/>
      <c r="B1" s="462" t="s">
        <v>651</v>
      </c>
      <c r="C1" s="462"/>
      <c r="D1" s="462"/>
      <c r="E1" s="462"/>
      <c r="F1" s="462"/>
      <c r="G1" s="462"/>
      <c r="H1" s="462"/>
    </row>
    <row r="2" spans="1:10" ht="17.25" customHeight="1">
      <c r="A2" s="214"/>
      <c r="B2" s="463" t="s">
        <v>649</v>
      </c>
      <c r="C2" s="463"/>
      <c r="D2" s="463"/>
      <c r="E2" s="463"/>
      <c r="F2" s="463"/>
      <c r="G2" s="463"/>
      <c r="H2" s="463"/>
    </row>
    <row r="3" spans="1:10" ht="17.25" customHeight="1">
      <c r="A3" s="214"/>
      <c r="B3" s="464" t="s">
        <v>650</v>
      </c>
      <c r="C3" s="464"/>
      <c r="D3" s="464"/>
      <c r="E3" s="464"/>
      <c r="F3" s="464"/>
      <c r="G3" s="464"/>
      <c r="H3" s="464"/>
    </row>
    <row r="4" spans="1:10" ht="13.15" customHeight="1">
      <c r="A4" s="223"/>
      <c r="C4" s="224"/>
      <c r="D4" s="465"/>
      <c r="E4" s="465"/>
      <c r="F4" s="465"/>
    </row>
    <row r="5" spans="1:10" ht="37.5" customHeight="1">
      <c r="A5" s="216"/>
      <c r="B5" s="216" t="s">
        <v>8</v>
      </c>
      <c r="C5" s="189" t="s">
        <v>9</v>
      </c>
      <c r="D5" s="189" t="s">
        <v>752</v>
      </c>
      <c r="E5" s="189" t="s">
        <v>762</v>
      </c>
      <c r="F5" s="189" t="s">
        <v>12</v>
      </c>
      <c r="G5" s="189" t="s">
        <v>13</v>
      </c>
      <c r="H5" s="217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18"/>
      <c r="C6" s="204" t="s">
        <v>751</v>
      </c>
      <c r="D6" s="226"/>
      <c r="E6" s="227"/>
      <c r="F6" s="219"/>
      <c r="G6" s="219"/>
      <c r="H6" s="228"/>
    </row>
    <row r="7" spans="1:10" s="235" customFormat="1" ht="16.5" customHeight="1">
      <c r="A7" s="229"/>
      <c r="B7" s="230" t="s">
        <v>870</v>
      </c>
      <c r="C7" s="231" t="s">
        <v>15</v>
      </c>
      <c r="D7" s="232" t="s">
        <v>16</v>
      </c>
      <c r="E7" s="233">
        <v>505</v>
      </c>
      <c r="F7" s="233" t="s">
        <v>17</v>
      </c>
      <c r="G7" s="234">
        <v>57470</v>
      </c>
      <c r="H7" s="234">
        <f>G7*(1-Содержание!$I$13)</f>
        <v>57470</v>
      </c>
      <c r="I7" s="241"/>
      <c r="J7" s="355"/>
    </row>
    <row r="8" spans="1:10" s="235" customFormat="1" ht="16.5" customHeight="1">
      <c r="A8" s="229"/>
      <c r="B8" s="230" t="s">
        <v>871</v>
      </c>
      <c r="C8" s="231" t="s">
        <v>18</v>
      </c>
      <c r="D8" s="232" t="s">
        <v>16</v>
      </c>
      <c r="E8" s="233">
        <v>505</v>
      </c>
      <c r="F8" s="233" t="s">
        <v>19</v>
      </c>
      <c r="G8" s="234">
        <v>59900</v>
      </c>
      <c r="H8" s="234">
        <f>G8*(1-Содержание!$I$13)</f>
        <v>59900</v>
      </c>
      <c r="I8" s="241"/>
      <c r="J8" s="355"/>
    </row>
    <row r="9" spans="1:10" s="235" customFormat="1" ht="16.5" customHeight="1">
      <c r="A9" s="229"/>
      <c r="B9" s="230" t="s">
        <v>872</v>
      </c>
      <c r="C9" s="231" t="s">
        <v>20</v>
      </c>
      <c r="D9" s="232" t="s">
        <v>16</v>
      </c>
      <c r="E9" s="233">
        <v>505</v>
      </c>
      <c r="F9" s="233" t="s">
        <v>21</v>
      </c>
      <c r="G9" s="234">
        <v>64750</v>
      </c>
      <c r="H9" s="234">
        <f>G9*(1-Содержание!$I$13)</f>
        <v>64750</v>
      </c>
      <c r="I9" s="241"/>
      <c r="J9" s="355"/>
    </row>
    <row r="10" spans="1:10" s="235" customFormat="1" ht="16.5" customHeight="1">
      <c r="A10" s="229"/>
      <c r="B10" s="230" t="s">
        <v>873</v>
      </c>
      <c r="C10" s="231" t="s">
        <v>22</v>
      </c>
      <c r="D10" s="232" t="s">
        <v>16</v>
      </c>
      <c r="E10" s="233">
        <v>505</v>
      </c>
      <c r="F10" s="233" t="s">
        <v>23</v>
      </c>
      <c r="G10" s="234">
        <v>72850</v>
      </c>
      <c r="H10" s="234">
        <f>G10*(1-Содержание!$I$13)</f>
        <v>72850</v>
      </c>
      <c r="I10" s="241"/>
      <c r="J10" s="355"/>
    </row>
    <row r="11" spans="1:10" s="235" customFormat="1" ht="16.5" customHeight="1">
      <c r="A11" s="229"/>
      <c r="B11" s="230"/>
      <c r="C11" s="231"/>
      <c r="D11" s="232"/>
      <c r="E11" s="233"/>
      <c r="F11" s="233"/>
      <c r="G11" s="234"/>
      <c r="H11" s="234"/>
      <c r="I11" s="241"/>
      <c r="J11" s="355"/>
    </row>
    <row r="12" spans="1:10" s="235" customFormat="1" ht="16.5" customHeight="1">
      <c r="A12" s="220"/>
      <c r="B12" s="230" t="s">
        <v>874</v>
      </c>
      <c r="C12" s="231" t="s">
        <v>24</v>
      </c>
      <c r="D12" s="236" t="s">
        <v>25</v>
      </c>
      <c r="E12" s="233">
        <v>505</v>
      </c>
      <c r="F12" s="233" t="s">
        <v>17</v>
      </c>
      <c r="G12" s="234">
        <v>65870</v>
      </c>
      <c r="H12" s="234">
        <f>G12*(1-Содержание!$I$13)</f>
        <v>65870</v>
      </c>
      <c r="I12" s="241"/>
      <c r="J12" s="355"/>
    </row>
    <row r="13" spans="1:10" s="235" customFormat="1" ht="16.5" customHeight="1">
      <c r="A13" s="229"/>
      <c r="B13" s="230" t="s">
        <v>875</v>
      </c>
      <c r="C13" s="231" t="s">
        <v>26</v>
      </c>
      <c r="D13" s="236" t="s">
        <v>25</v>
      </c>
      <c r="E13" s="233">
        <v>505</v>
      </c>
      <c r="F13" s="233" t="s">
        <v>19</v>
      </c>
      <c r="G13" s="234">
        <v>67770</v>
      </c>
      <c r="H13" s="234">
        <f>G13*(1-Содержание!$I$13)</f>
        <v>67770</v>
      </c>
      <c r="I13" s="241"/>
      <c r="J13" s="355"/>
    </row>
    <row r="14" spans="1:10" s="235" customFormat="1" ht="16.5" customHeight="1">
      <c r="A14" s="229"/>
      <c r="B14" s="340" t="s">
        <v>876</v>
      </c>
      <c r="C14" s="231" t="s">
        <v>27</v>
      </c>
      <c r="D14" s="236" t="s">
        <v>25</v>
      </c>
      <c r="E14" s="233">
        <v>505</v>
      </c>
      <c r="F14" s="233" t="s">
        <v>21</v>
      </c>
      <c r="G14" s="234">
        <v>74610</v>
      </c>
      <c r="H14" s="234">
        <f>G14*(1-Содержание!$I$13)</f>
        <v>74610</v>
      </c>
      <c r="I14" s="241"/>
      <c r="J14" s="355"/>
    </row>
    <row r="15" spans="1:10" s="235" customFormat="1" ht="16.5" customHeight="1">
      <c r="A15" s="229"/>
      <c r="B15" s="230" t="s">
        <v>877</v>
      </c>
      <c r="C15" s="231" t="s">
        <v>28</v>
      </c>
      <c r="D15" s="236" t="s">
        <v>25</v>
      </c>
      <c r="E15" s="233">
        <v>505</v>
      </c>
      <c r="F15" s="233" t="s">
        <v>23</v>
      </c>
      <c r="G15" s="234">
        <v>82040</v>
      </c>
      <c r="H15" s="234">
        <f>G15*(1-Содержание!$I$13)</f>
        <v>82040</v>
      </c>
      <c r="I15" s="241"/>
      <c r="J15" s="355"/>
    </row>
    <row r="16" spans="1:10" s="235" customFormat="1" ht="16.5" customHeight="1">
      <c r="A16" s="229"/>
      <c r="B16" s="230"/>
      <c r="C16" s="231"/>
      <c r="D16" s="232"/>
      <c r="E16" s="233"/>
      <c r="F16" s="233"/>
      <c r="G16" s="234"/>
      <c r="H16" s="234"/>
      <c r="I16" s="241"/>
      <c r="J16" s="355"/>
    </row>
    <row r="17" spans="1:10" s="235" customFormat="1" ht="16.5" customHeight="1">
      <c r="A17" s="229"/>
      <c r="B17" s="230" t="s">
        <v>878</v>
      </c>
      <c r="C17" s="231" t="s">
        <v>29</v>
      </c>
      <c r="D17" s="236" t="s">
        <v>795</v>
      </c>
      <c r="E17" s="233">
        <v>505</v>
      </c>
      <c r="F17" s="233" t="s">
        <v>17</v>
      </c>
      <c r="G17" s="234">
        <v>77850</v>
      </c>
      <c r="H17" s="234">
        <f>G17*(1-Содержание!$I$13)</f>
        <v>77850</v>
      </c>
      <c r="I17" s="241"/>
      <c r="J17" s="355"/>
    </row>
    <row r="18" spans="1:10" s="235" customFormat="1" ht="16.5" customHeight="1">
      <c r="A18" s="229"/>
      <c r="B18" s="230" t="s">
        <v>879</v>
      </c>
      <c r="C18" s="231" t="s">
        <v>30</v>
      </c>
      <c r="D18" s="236" t="s">
        <v>795</v>
      </c>
      <c r="E18" s="233">
        <v>505</v>
      </c>
      <c r="F18" s="233" t="s">
        <v>19</v>
      </c>
      <c r="G18" s="234">
        <v>79440</v>
      </c>
      <c r="H18" s="234">
        <f>G18*(1-Содержание!$I$13)</f>
        <v>79440</v>
      </c>
      <c r="I18" s="241"/>
      <c r="J18" s="355"/>
    </row>
    <row r="19" spans="1:10" s="235" customFormat="1" ht="16.5" customHeight="1">
      <c r="A19" s="229"/>
      <c r="B19" s="230" t="s">
        <v>880</v>
      </c>
      <c r="C19" s="231" t="s">
        <v>31</v>
      </c>
      <c r="D19" s="236" t="s">
        <v>795</v>
      </c>
      <c r="E19" s="233">
        <v>505</v>
      </c>
      <c r="F19" s="233" t="s">
        <v>21</v>
      </c>
      <c r="G19" s="234">
        <v>85580</v>
      </c>
      <c r="H19" s="234">
        <f>G19*(1-Содержание!$I$13)</f>
        <v>85580</v>
      </c>
      <c r="I19" s="241"/>
      <c r="J19" s="355"/>
    </row>
    <row r="20" spans="1:10" s="235" customFormat="1" ht="16.5" customHeight="1">
      <c r="A20" s="229"/>
      <c r="B20" s="230" t="s">
        <v>881</v>
      </c>
      <c r="C20" s="231" t="s">
        <v>32</v>
      </c>
      <c r="D20" s="236" t="s">
        <v>795</v>
      </c>
      <c r="E20" s="233">
        <v>505</v>
      </c>
      <c r="F20" s="233" t="s">
        <v>23</v>
      </c>
      <c r="G20" s="234">
        <v>100320</v>
      </c>
      <c r="H20" s="234">
        <f>G20*(1-Содержание!$I$13)</f>
        <v>100320</v>
      </c>
      <c r="I20" s="241"/>
      <c r="J20" s="355"/>
    </row>
    <row r="21" spans="1:10" ht="21" customHeight="1">
      <c r="A21" s="204"/>
      <c r="B21" s="218"/>
      <c r="C21" s="204" t="s">
        <v>763</v>
      </c>
      <c r="D21" s="226"/>
      <c r="E21" s="227"/>
      <c r="F21" s="219"/>
      <c r="G21" s="219"/>
      <c r="H21" s="228"/>
      <c r="J21" s="355"/>
    </row>
    <row r="22" spans="1:10" s="235" customFormat="1" ht="16.5" customHeight="1">
      <c r="A22" s="229"/>
      <c r="B22" s="230" t="s">
        <v>882</v>
      </c>
      <c r="C22" s="231" t="s">
        <v>764</v>
      </c>
      <c r="D22" s="236" t="s">
        <v>16</v>
      </c>
      <c r="E22" s="233">
        <v>645</v>
      </c>
      <c r="F22" s="233" t="s">
        <v>33</v>
      </c>
      <c r="G22" s="234">
        <v>67410</v>
      </c>
      <c r="H22" s="234">
        <f>G22*(1-Содержание!$I$13)</f>
        <v>67410</v>
      </c>
      <c r="I22" s="241"/>
      <c r="J22" s="355"/>
    </row>
    <row r="23" spans="1:10" s="235" customFormat="1" ht="16.5" customHeight="1">
      <c r="A23" s="229"/>
      <c r="B23" s="230" t="s">
        <v>883</v>
      </c>
      <c r="C23" s="231" t="s">
        <v>765</v>
      </c>
      <c r="D23" s="236" t="s">
        <v>16</v>
      </c>
      <c r="E23" s="233">
        <v>645</v>
      </c>
      <c r="F23" s="233" t="s">
        <v>34</v>
      </c>
      <c r="G23" s="234">
        <v>71860</v>
      </c>
      <c r="H23" s="234">
        <f>G23*(1-Содержание!$I$13)</f>
        <v>71860</v>
      </c>
      <c r="I23" s="241"/>
      <c r="J23" s="355"/>
    </row>
    <row r="24" spans="1:10" s="235" customFormat="1" ht="16.5" customHeight="1">
      <c r="A24" s="229"/>
      <c r="B24" s="230" t="s">
        <v>884</v>
      </c>
      <c r="C24" s="231" t="s">
        <v>766</v>
      </c>
      <c r="D24" s="236" t="s">
        <v>16</v>
      </c>
      <c r="E24" s="233">
        <v>645</v>
      </c>
      <c r="F24" s="233" t="s">
        <v>35</v>
      </c>
      <c r="G24" s="234">
        <v>83640</v>
      </c>
      <c r="H24" s="234">
        <f>G24*(1-Содержание!$I$13)</f>
        <v>83640</v>
      </c>
      <c r="I24" s="241"/>
      <c r="J24" s="355"/>
    </row>
    <row r="25" spans="1:10" s="235" customFormat="1" ht="16.5" customHeight="1">
      <c r="A25" s="229"/>
      <c r="B25" s="230"/>
      <c r="C25" s="231"/>
      <c r="D25" s="236"/>
      <c r="E25" s="233"/>
      <c r="F25" s="233"/>
      <c r="G25" s="234"/>
      <c r="H25" s="234"/>
      <c r="I25" s="241"/>
      <c r="J25" s="355"/>
    </row>
    <row r="26" spans="1:10" s="235" customFormat="1" ht="16.5" customHeight="1">
      <c r="A26" s="229"/>
      <c r="B26" s="230" t="s">
        <v>885</v>
      </c>
      <c r="C26" s="231" t="s">
        <v>784</v>
      </c>
      <c r="D26" s="236" t="s">
        <v>573</v>
      </c>
      <c r="E26" s="233">
        <v>645</v>
      </c>
      <c r="F26" s="233" t="s">
        <v>33</v>
      </c>
      <c r="G26" s="234">
        <v>78740</v>
      </c>
      <c r="H26" s="234">
        <f>G26*(1-Содержание!$I$13)</f>
        <v>78740</v>
      </c>
      <c r="I26" s="241"/>
      <c r="J26" s="355"/>
    </row>
    <row r="27" spans="1:10" s="235" customFormat="1" ht="16.5" customHeight="1">
      <c r="A27" s="229"/>
      <c r="B27" s="230" t="s">
        <v>886</v>
      </c>
      <c r="C27" s="231" t="s">
        <v>785</v>
      </c>
      <c r="D27" s="236" t="s">
        <v>573</v>
      </c>
      <c r="E27" s="233">
        <v>645</v>
      </c>
      <c r="F27" s="233" t="s">
        <v>34</v>
      </c>
      <c r="G27" s="234">
        <v>85580</v>
      </c>
      <c r="H27" s="234">
        <f>G27*(1-Содержание!$I$13)</f>
        <v>85580</v>
      </c>
      <c r="I27" s="241"/>
      <c r="J27" s="355"/>
    </row>
    <row r="28" spans="1:10" s="235" customFormat="1" ht="16.5" customHeight="1">
      <c r="A28" s="229"/>
      <c r="B28" s="230" t="s">
        <v>887</v>
      </c>
      <c r="C28" s="231" t="s">
        <v>786</v>
      </c>
      <c r="D28" s="236" t="s">
        <v>573</v>
      </c>
      <c r="E28" s="233">
        <v>645</v>
      </c>
      <c r="F28" s="233" t="s">
        <v>35</v>
      </c>
      <c r="G28" s="234">
        <v>95310</v>
      </c>
      <c r="H28" s="234">
        <f>G28*(1-Содержание!$I$13)</f>
        <v>95310</v>
      </c>
      <c r="I28" s="241"/>
      <c r="J28" s="355"/>
    </row>
    <row r="29" spans="1:10" s="235" customFormat="1" ht="16.5" customHeight="1">
      <c r="A29" s="229"/>
      <c r="B29" s="230"/>
      <c r="C29" s="231"/>
      <c r="D29" s="236"/>
      <c r="E29" s="233"/>
      <c r="F29" s="233"/>
      <c r="G29" s="234"/>
      <c r="H29" s="234"/>
      <c r="I29" s="241"/>
      <c r="J29" s="355"/>
    </row>
    <row r="30" spans="1:10" s="235" customFormat="1" ht="16.5" customHeight="1">
      <c r="A30" s="229"/>
      <c r="B30" s="230" t="s">
        <v>888</v>
      </c>
      <c r="C30" s="231" t="s">
        <v>787</v>
      </c>
      <c r="D30" s="236" t="s">
        <v>795</v>
      </c>
      <c r="E30" s="233">
        <v>645</v>
      </c>
      <c r="F30" s="233" t="s">
        <v>33</v>
      </c>
      <c r="G30" s="234">
        <v>85290</v>
      </c>
      <c r="H30" s="234">
        <f>G30*(1-Содержание!$I$13)</f>
        <v>85290</v>
      </c>
      <c r="I30" s="241"/>
      <c r="J30" s="355"/>
    </row>
    <row r="31" spans="1:10" s="235" customFormat="1" ht="16.5" customHeight="1">
      <c r="A31" s="229"/>
      <c r="B31" s="230" t="s">
        <v>889</v>
      </c>
      <c r="C31" s="231" t="s">
        <v>788</v>
      </c>
      <c r="D31" s="236" t="s">
        <v>795</v>
      </c>
      <c r="E31" s="233">
        <v>645</v>
      </c>
      <c r="F31" s="233" t="s">
        <v>34</v>
      </c>
      <c r="G31" s="234">
        <v>94250</v>
      </c>
      <c r="H31" s="234">
        <f>G31*(1-Содержание!$I$13)</f>
        <v>94250</v>
      </c>
      <c r="I31" s="241"/>
      <c r="J31" s="355"/>
    </row>
    <row r="32" spans="1:10" s="235" customFormat="1" ht="16.5" customHeight="1">
      <c r="A32" s="229"/>
      <c r="B32" s="230" t="s">
        <v>890</v>
      </c>
      <c r="C32" s="231" t="s">
        <v>789</v>
      </c>
      <c r="D32" s="236" t="s">
        <v>795</v>
      </c>
      <c r="E32" s="233">
        <v>645</v>
      </c>
      <c r="F32" s="233" t="s">
        <v>35</v>
      </c>
      <c r="G32" s="234">
        <v>102380</v>
      </c>
      <c r="H32" s="234">
        <f>G32*(1-Содержание!$I$13)</f>
        <v>102380</v>
      </c>
      <c r="I32" s="241"/>
      <c r="J32" s="355"/>
    </row>
    <row r="33" spans="1:10" s="235" customFormat="1" ht="16.5" customHeight="1">
      <c r="A33" s="229"/>
      <c r="B33" s="230"/>
      <c r="C33" s="231"/>
      <c r="D33" s="236"/>
      <c r="E33" s="233"/>
      <c r="F33" s="233"/>
      <c r="G33" s="234"/>
      <c r="H33" s="234"/>
      <c r="I33" s="241"/>
      <c r="J33" s="355"/>
    </row>
    <row r="34" spans="1:10" s="235" customFormat="1" ht="16.5" customHeight="1">
      <c r="A34" s="229"/>
      <c r="B34" s="230" t="s">
        <v>891</v>
      </c>
      <c r="C34" s="231" t="s">
        <v>790</v>
      </c>
      <c r="D34" s="236" t="s">
        <v>16</v>
      </c>
      <c r="E34" s="233">
        <v>840</v>
      </c>
      <c r="F34" s="233" t="s">
        <v>36</v>
      </c>
      <c r="G34" s="234">
        <v>94120</v>
      </c>
      <c r="H34" s="234">
        <f>G34*(1-Содержание!$I$13)</f>
        <v>94120</v>
      </c>
      <c r="I34" s="241"/>
      <c r="J34" s="355"/>
    </row>
    <row r="35" spans="1:10" s="235" customFormat="1" ht="16.5" customHeight="1">
      <c r="A35" s="229"/>
      <c r="B35" s="230" t="s">
        <v>892</v>
      </c>
      <c r="C35" s="231" t="s">
        <v>791</v>
      </c>
      <c r="D35" s="236" t="s">
        <v>16</v>
      </c>
      <c r="E35" s="233">
        <v>840</v>
      </c>
      <c r="F35" s="233" t="s">
        <v>37</v>
      </c>
      <c r="G35" s="234">
        <v>103090</v>
      </c>
      <c r="H35" s="234">
        <f>G35*(1-Содержание!$I$13)</f>
        <v>103090</v>
      </c>
      <c r="I35" s="241"/>
      <c r="J35" s="355"/>
    </row>
    <row r="36" spans="1:10" s="235" customFormat="1" ht="16.5" customHeight="1">
      <c r="A36" s="229"/>
      <c r="B36" s="230"/>
      <c r="C36" s="231"/>
      <c r="D36" s="236"/>
      <c r="E36" s="233"/>
      <c r="F36" s="233"/>
      <c r="G36" s="234"/>
      <c r="H36" s="234"/>
      <c r="I36" s="241"/>
      <c r="J36" s="355"/>
    </row>
    <row r="37" spans="1:10" s="235" customFormat="1" ht="16.5" customHeight="1">
      <c r="A37" s="229"/>
      <c r="B37" s="340" t="s">
        <v>893</v>
      </c>
      <c r="C37" s="231" t="s">
        <v>792</v>
      </c>
      <c r="D37" s="236" t="s">
        <v>16</v>
      </c>
      <c r="E37" s="233">
        <v>645</v>
      </c>
      <c r="F37" s="233" t="s">
        <v>796</v>
      </c>
      <c r="G37" s="234">
        <v>125710</v>
      </c>
      <c r="H37" s="234">
        <f>G37*(1-Содержание!$I$13)</f>
        <v>125710</v>
      </c>
      <c r="I37" s="241"/>
      <c r="J37" s="355"/>
    </row>
    <row r="38" spans="1:10" s="235" customFormat="1" ht="16.5" customHeight="1">
      <c r="A38" s="229"/>
      <c r="B38" s="230" t="s">
        <v>894</v>
      </c>
      <c r="C38" s="231" t="s">
        <v>793</v>
      </c>
      <c r="D38" s="236" t="s">
        <v>16</v>
      </c>
      <c r="E38" s="233">
        <v>645</v>
      </c>
      <c r="F38" s="233" t="s">
        <v>797</v>
      </c>
      <c r="G38" s="234">
        <v>124870</v>
      </c>
      <c r="H38" s="234">
        <f>G38*(1-Содержание!$I$13)</f>
        <v>124870</v>
      </c>
      <c r="I38" s="241"/>
      <c r="J38" s="355"/>
    </row>
    <row r="39" spans="1:10" ht="21" customHeight="1">
      <c r="A39" s="204"/>
      <c r="B39" s="218"/>
      <c r="C39" s="204" t="s">
        <v>794</v>
      </c>
      <c r="D39" s="226"/>
      <c r="E39" s="227"/>
      <c r="F39" s="219"/>
      <c r="G39" s="219"/>
      <c r="H39" s="228"/>
      <c r="J39" s="355"/>
    </row>
    <row r="40" spans="1:10" s="235" customFormat="1" ht="16.5" customHeight="1">
      <c r="A40" s="229"/>
      <c r="B40" s="230" t="s">
        <v>895</v>
      </c>
      <c r="C40" s="231" t="s">
        <v>767</v>
      </c>
      <c r="D40" s="236" t="s">
        <v>16</v>
      </c>
      <c r="E40" s="233">
        <v>645</v>
      </c>
      <c r="F40" s="233" t="s">
        <v>819</v>
      </c>
      <c r="G40" s="234">
        <v>70950</v>
      </c>
      <c r="H40" s="234">
        <f>G40*(1-Содержание!$I$13)</f>
        <v>70950</v>
      </c>
      <c r="I40" s="241"/>
      <c r="J40" s="355"/>
    </row>
    <row r="41" spans="1:10" s="235" customFormat="1" ht="16.5" customHeight="1">
      <c r="A41" s="229"/>
      <c r="B41" s="230" t="s">
        <v>896</v>
      </c>
      <c r="C41" s="231" t="s">
        <v>768</v>
      </c>
      <c r="D41" s="236" t="s">
        <v>16</v>
      </c>
      <c r="E41" s="233">
        <v>645</v>
      </c>
      <c r="F41" s="233" t="s">
        <v>820</v>
      </c>
      <c r="G41" s="234">
        <v>73490</v>
      </c>
      <c r="H41" s="234">
        <f>G41*(1-Содержание!$I$13)</f>
        <v>73490</v>
      </c>
      <c r="I41" s="241"/>
      <c r="J41" s="355"/>
    </row>
    <row r="42" spans="1:10" s="235" customFormat="1" ht="16.5" customHeight="1">
      <c r="A42" s="229"/>
      <c r="B42" s="230" t="s">
        <v>897</v>
      </c>
      <c r="C42" s="231" t="s">
        <v>769</v>
      </c>
      <c r="D42" s="236" t="s">
        <v>16</v>
      </c>
      <c r="E42" s="233">
        <v>645</v>
      </c>
      <c r="F42" s="233" t="s">
        <v>821</v>
      </c>
      <c r="G42" s="234">
        <v>79660</v>
      </c>
      <c r="H42" s="234">
        <f>G42*(1-Содержание!$I$13)</f>
        <v>79660</v>
      </c>
      <c r="I42" s="241"/>
      <c r="J42" s="355"/>
    </row>
    <row r="43" spans="1:10" s="235" customFormat="1" ht="16.5" customHeight="1">
      <c r="A43" s="229"/>
      <c r="B43" s="230" t="s">
        <v>898</v>
      </c>
      <c r="C43" s="231" t="s">
        <v>770</v>
      </c>
      <c r="D43" s="236" t="s">
        <v>16</v>
      </c>
      <c r="E43" s="233">
        <v>645</v>
      </c>
      <c r="F43" s="233" t="s">
        <v>822</v>
      </c>
      <c r="G43" s="234">
        <v>90550</v>
      </c>
      <c r="H43" s="234">
        <f>G43*(1-Содержание!$I$13)</f>
        <v>90550</v>
      </c>
      <c r="I43" s="241"/>
      <c r="J43" s="355"/>
    </row>
    <row r="44" spans="1:10" s="235" customFormat="1" ht="16.5" customHeight="1">
      <c r="A44" s="229"/>
      <c r="B44" s="230" t="s">
        <v>899</v>
      </c>
      <c r="C44" s="231" t="s">
        <v>771</v>
      </c>
      <c r="D44" s="236" t="s">
        <v>16</v>
      </c>
      <c r="E44" s="233">
        <v>645</v>
      </c>
      <c r="F44" s="233" t="s">
        <v>823</v>
      </c>
      <c r="G44" s="234">
        <v>103250</v>
      </c>
      <c r="H44" s="234">
        <f>G44*(1-Содержание!$I$13)</f>
        <v>103250</v>
      </c>
      <c r="I44" s="241"/>
      <c r="J44" s="355"/>
    </row>
    <row r="45" spans="1:10" s="235" customFormat="1" ht="16.5" customHeight="1">
      <c r="A45" s="229"/>
      <c r="B45" s="230"/>
      <c r="C45" s="231"/>
      <c r="D45" s="236"/>
      <c r="E45" s="233"/>
      <c r="F45" s="233"/>
      <c r="G45" s="234"/>
      <c r="H45" s="234"/>
      <c r="I45" s="241"/>
      <c r="J45" s="355"/>
    </row>
    <row r="46" spans="1:10" s="235" customFormat="1" ht="16.5" customHeight="1">
      <c r="A46" s="229"/>
      <c r="B46" s="230" t="s">
        <v>900</v>
      </c>
      <c r="C46" s="231" t="s">
        <v>799</v>
      </c>
      <c r="D46" s="236" t="s">
        <v>573</v>
      </c>
      <c r="E46" s="233">
        <v>645</v>
      </c>
      <c r="F46" s="233" t="s">
        <v>819</v>
      </c>
      <c r="G46" s="234">
        <v>82380</v>
      </c>
      <c r="H46" s="234">
        <f>G46*(1-Содержание!$I$13)</f>
        <v>82380</v>
      </c>
      <c r="I46" s="241"/>
      <c r="J46" s="355"/>
    </row>
    <row r="47" spans="1:10" s="235" customFormat="1" ht="16.5" customHeight="1">
      <c r="A47" s="229"/>
      <c r="B47" s="230" t="s">
        <v>901</v>
      </c>
      <c r="C47" s="231" t="s">
        <v>800</v>
      </c>
      <c r="D47" s="236" t="s">
        <v>573</v>
      </c>
      <c r="E47" s="233">
        <v>645</v>
      </c>
      <c r="F47" s="233" t="s">
        <v>820</v>
      </c>
      <c r="G47" s="234">
        <v>86380</v>
      </c>
      <c r="H47" s="234">
        <f>G47*(1-Содержание!$I$13)</f>
        <v>86380</v>
      </c>
      <c r="I47" s="241"/>
      <c r="J47" s="355"/>
    </row>
    <row r="48" spans="1:10" s="235" customFormat="1" ht="16.5" customHeight="1">
      <c r="A48" s="229"/>
      <c r="B48" s="230" t="s">
        <v>902</v>
      </c>
      <c r="C48" s="231" t="s">
        <v>801</v>
      </c>
      <c r="D48" s="236" t="s">
        <v>573</v>
      </c>
      <c r="E48" s="233">
        <v>645</v>
      </c>
      <c r="F48" s="233" t="s">
        <v>821</v>
      </c>
      <c r="G48" s="234">
        <v>94360</v>
      </c>
      <c r="H48" s="234">
        <f>G48*(1-Содержание!$I$13)</f>
        <v>94360</v>
      </c>
      <c r="I48" s="241"/>
      <c r="J48" s="355"/>
    </row>
    <row r="49" spans="1:10" s="235" customFormat="1" ht="16.5" customHeight="1">
      <c r="A49" s="229"/>
      <c r="B49" s="230" t="s">
        <v>903</v>
      </c>
      <c r="C49" s="231" t="s">
        <v>802</v>
      </c>
      <c r="D49" s="236" t="s">
        <v>573</v>
      </c>
      <c r="E49" s="233">
        <v>645</v>
      </c>
      <c r="F49" s="233" t="s">
        <v>822</v>
      </c>
      <c r="G49" s="234">
        <v>105430</v>
      </c>
      <c r="H49" s="234">
        <f>G49*(1-Содержание!$I$13)</f>
        <v>105430</v>
      </c>
      <c r="I49" s="241"/>
      <c r="J49" s="355"/>
    </row>
    <row r="50" spans="1:10" s="235" customFormat="1" ht="16.5" customHeight="1">
      <c r="A50" s="229"/>
      <c r="B50" s="230" t="s">
        <v>904</v>
      </c>
      <c r="C50" s="231" t="s">
        <v>803</v>
      </c>
      <c r="D50" s="236" t="s">
        <v>573</v>
      </c>
      <c r="E50" s="233">
        <v>645</v>
      </c>
      <c r="F50" s="233" t="s">
        <v>823</v>
      </c>
      <c r="G50" s="234">
        <v>117770</v>
      </c>
      <c r="H50" s="234">
        <f>G50*(1-Содержание!$I$13)</f>
        <v>117770</v>
      </c>
      <c r="I50" s="241"/>
      <c r="J50" s="355"/>
    </row>
    <row r="51" spans="1:10" s="235" customFormat="1" ht="16.5" customHeight="1">
      <c r="A51" s="229"/>
      <c r="B51" s="230"/>
      <c r="C51" s="231"/>
      <c r="D51" s="236"/>
      <c r="E51" s="233"/>
      <c r="F51" s="233"/>
      <c r="G51" s="234"/>
      <c r="H51" s="234"/>
      <c r="I51" s="241"/>
      <c r="J51" s="355"/>
    </row>
    <row r="52" spans="1:10" s="235" customFormat="1" ht="16.5" customHeight="1">
      <c r="A52" s="229"/>
      <c r="B52" s="230" t="s">
        <v>905</v>
      </c>
      <c r="C52" s="231" t="s">
        <v>804</v>
      </c>
      <c r="D52" s="236" t="s">
        <v>795</v>
      </c>
      <c r="E52" s="233">
        <v>645</v>
      </c>
      <c r="F52" s="233" t="s">
        <v>819</v>
      </c>
      <c r="G52" s="234">
        <v>88740</v>
      </c>
      <c r="H52" s="234">
        <f>G52*(1-Содержание!$I$13)</f>
        <v>88740</v>
      </c>
      <c r="I52" s="241"/>
      <c r="J52" s="355"/>
    </row>
    <row r="53" spans="1:10" s="235" customFormat="1" ht="16.5" customHeight="1">
      <c r="A53" s="229"/>
      <c r="B53" s="230" t="s">
        <v>906</v>
      </c>
      <c r="C53" s="231" t="s">
        <v>805</v>
      </c>
      <c r="D53" s="236" t="s">
        <v>795</v>
      </c>
      <c r="E53" s="233">
        <v>645</v>
      </c>
      <c r="F53" s="233" t="s">
        <v>820</v>
      </c>
      <c r="G53" s="234">
        <v>93640</v>
      </c>
      <c r="H53" s="234">
        <f>G53*(1-Содержание!$I$13)</f>
        <v>93640</v>
      </c>
      <c r="I53" s="241"/>
      <c r="J53" s="355"/>
    </row>
    <row r="54" spans="1:10" s="235" customFormat="1" ht="16.5" customHeight="1">
      <c r="A54" s="229"/>
      <c r="B54" s="230" t="s">
        <v>907</v>
      </c>
      <c r="C54" s="231" t="s">
        <v>806</v>
      </c>
      <c r="D54" s="236" t="s">
        <v>795</v>
      </c>
      <c r="E54" s="233">
        <v>645</v>
      </c>
      <c r="F54" s="233" t="s">
        <v>821</v>
      </c>
      <c r="G54" s="234">
        <v>104160</v>
      </c>
      <c r="H54" s="234">
        <f>G54*(1-Содержание!$I$13)</f>
        <v>104160</v>
      </c>
      <c r="I54" s="241"/>
      <c r="J54" s="355"/>
    </row>
    <row r="55" spans="1:10" s="235" customFormat="1" ht="16.5" customHeight="1">
      <c r="A55" s="229"/>
      <c r="B55" s="230" t="s">
        <v>908</v>
      </c>
      <c r="C55" s="231" t="s">
        <v>807</v>
      </c>
      <c r="D55" s="236" t="s">
        <v>795</v>
      </c>
      <c r="E55" s="233">
        <v>645</v>
      </c>
      <c r="F55" s="233" t="s">
        <v>822</v>
      </c>
      <c r="G55" s="234">
        <v>113420</v>
      </c>
      <c r="H55" s="234">
        <f>G55*(1-Содержание!$I$13)</f>
        <v>113420</v>
      </c>
      <c r="I55" s="241"/>
      <c r="J55" s="355"/>
    </row>
    <row r="56" spans="1:10" s="235" customFormat="1" ht="16.5" customHeight="1">
      <c r="A56" s="229"/>
      <c r="B56" s="230" t="s">
        <v>909</v>
      </c>
      <c r="C56" s="231" t="s">
        <v>808</v>
      </c>
      <c r="D56" s="236" t="s">
        <v>795</v>
      </c>
      <c r="E56" s="233">
        <v>645</v>
      </c>
      <c r="F56" s="233" t="s">
        <v>823</v>
      </c>
      <c r="G56" s="234">
        <v>128660</v>
      </c>
      <c r="H56" s="234">
        <f>G56*(1-Содержание!$I$13)</f>
        <v>128660</v>
      </c>
      <c r="I56" s="241"/>
      <c r="J56" s="355"/>
    </row>
    <row r="57" spans="1:10" s="235" customFormat="1" ht="16.5" customHeight="1">
      <c r="A57" s="229"/>
      <c r="B57" s="230"/>
      <c r="C57" s="231"/>
      <c r="D57" s="236"/>
      <c r="E57" s="233"/>
      <c r="F57" s="233"/>
      <c r="G57" s="234"/>
      <c r="H57" s="234"/>
      <c r="I57" s="241"/>
      <c r="J57" s="355"/>
    </row>
    <row r="58" spans="1:10" s="235" customFormat="1" ht="16.5" customHeight="1">
      <c r="A58" s="229"/>
      <c r="B58" s="230" t="s">
        <v>910</v>
      </c>
      <c r="C58" s="231" t="s">
        <v>772</v>
      </c>
      <c r="D58" s="236" t="s">
        <v>16</v>
      </c>
      <c r="E58" s="233">
        <v>645</v>
      </c>
      <c r="F58" s="233" t="s">
        <v>819</v>
      </c>
      <c r="G58" s="234">
        <v>77140</v>
      </c>
      <c r="H58" s="234">
        <f>G58*(1-Содержание!$I$13)</f>
        <v>77140</v>
      </c>
      <c r="I58" s="241"/>
      <c r="J58" s="355"/>
    </row>
    <row r="59" spans="1:10" s="235" customFormat="1" ht="16.5" customHeight="1">
      <c r="A59" s="229"/>
      <c r="B59" s="230" t="s">
        <v>911</v>
      </c>
      <c r="C59" s="231" t="s">
        <v>773</v>
      </c>
      <c r="D59" s="236" t="s">
        <v>16</v>
      </c>
      <c r="E59" s="233">
        <v>645</v>
      </c>
      <c r="F59" s="233" t="s">
        <v>820</v>
      </c>
      <c r="G59" s="234">
        <v>79860</v>
      </c>
      <c r="H59" s="234">
        <f>G59*(1-Содержание!$I$13)</f>
        <v>79860</v>
      </c>
      <c r="I59" s="241"/>
      <c r="J59" s="355"/>
    </row>
    <row r="60" spans="1:10" s="235" customFormat="1" ht="16.5" customHeight="1">
      <c r="A60" s="229"/>
      <c r="B60" s="230" t="s">
        <v>912</v>
      </c>
      <c r="C60" s="231" t="s">
        <v>774</v>
      </c>
      <c r="D60" s="236" t="s">
        <v>16</v>
      </c>
      <c r="E60" s="233">
        <v>645</v>
      </c>
      <c r="F60" s="233" t="s">
        <v>821</v>
      </c>
      <c r="G60" s="234">
        <v>86410</v>
      </c>
      <c r="H60" s="234">
        <f>G60*(1-Содержание!$I$13)</f>
        <v>86410</v>
      </c>
      <c r="I60" s="241"/>
      <c r="J60" s="355"/>
    </row>
    <row r="61" spans="1:10" s="235" customFormat="1" ht="16.5" customHeight="1">
      <c r="A61" s="229"/>
      <c r="B61" s="230" t="s">
        <v>913</v>
      </c>
      <c r="C61" s="231" t="s">
        <v>775</v>
      </c>
      <c r="D61" s="236" t="s">
        <v>16</v>
      </c>
      <c r="E61" s="233">
        <v>645</v>
      </c>
      <c r="F61" s="233" t="s">
        <v>822</v>
      </c>
      <c r="G61" s="234">
        <v>99840</v>
      </c>
      <c r="H61" s="234">
        <f>G61*(1-Содержание!$I$13)</f>
        <v>99840</v>
      </c>
      <c r="I61" s="241"/>
      <c r="J61" s="355"/>
    </row>
    <row r="62" spans="1:10" s="235" customFormat="1" ht="16.5" customHeight="1">
      <c r="A62" s="229"/>
      <c r="B62" s="230" t="s">
        <v>914</v>
      </c>
      <c r="C62" s="231" t="s">
        <v>776</v>
      </c>
      <c r="D62" s="236" t="s">
        <v>16</v>
      </c>
      <c r="E62" s="233">
        <v>645</v>
      </c>
      <c r="F62" s="233" t="s">
        <v>823</v>
      </c>
      <c r="G62" s="234">
        <v>111370</v>
      </c>
      <c r="H62" s="234">
        <f>G62*(1-Содержание!$I$13)</f>
        <v>111370</v>
      </c>
      <c r="I62" s="241"/>
      <c r="J62" s="355"/>
    </row>
    <row r="63" spans="1:10" s="235" customFormat="1" ht="16.5" customHeight="1">
      <c r="A63" s="229"/>
      <c r="B63" s="230"/>
      <c r="C63" s="231"/>
      <c r="D63" s="236"/>
      <c r="E63" s="233"/>
      <c r="F63" s="233"/>
      <c r="G63" s="234"/>
      <c r="H63" s="234"/>
      <c r="I63" s="241"/>
      <c r="J63" s="355"/>
    </row>
    <row r="64" spans="1:10" s="235" customFormat="1" ht="16.5" customHeight="1">
      <c r="A64" s="229"/>
      <c r="B64" s="230" t="s">
        <v>915</v>
      </c>
      <c r="C64" s="231" t="s">
        <v>809</v>
      </c>
      <c r="D64" s="236" t="s">
        <v>573</v>
      </c>
      <c r="E64" s="233">
        <v>645</v>
      </c>
      <c r="F64" s="233" t="s">
        <v>819</v>
      </c>
      <c r="G64" s="234">
        <v>89300</v>
      </c>
      <c r="H64" s="234">
        <f>G64*(1-Содержание!$I$13)</f>
        <v>89300</v>
      </c>
      <c r="I64" s="241"/>
      <c r="J64" s="355"/>
    </row>
    <row r="65" spans="1:10" s="235" customFormat="1" ht="16.5" customHeight="1">
      <c r="A65" s="229"/>
      <c r="B65" s="230" t="s">
        <v>916</v>
      </c>
      <c r="C65" s="231" t="s">
        <v>810</v>
      </c>
      <c r="D65" s="236" t="s">
        <v>573</v>
      </c>
      <c r="E65" s="233">
        <v>645</v>
      </c>
      <c r="F65" s="233" t="s">
        <v>820</v>
      </c>
      <c r="G65" s="234">
        <v>93510</v>
      </c>
      <c r="H65" s="234">
        <f>G65*(1-Содержание!$I$13)</f>
        <v>93510</v>
      </c>
      <c r="I65" s="241"/>
      <c r="J65" s="355"/>
    </row>
    <row r="66" spans="1:10" s="235" customFormat="1" ht="16.5" customHeight="1">
      <c r="A66" s="229"/>
      <c r="B66" s="230" t="s">
        <v>917</v>
      </c>
      <c r="C66" s="231" t="s">
        <v>811</v>
      </c>
      <c r="D66" s="236" t="s">
        <v>573</v>
      </c>
      <c r="E66" s="233">
        <v>645</v>
      </c>
      <c r="F66" s="233" t="s">
        <v>821</v>
      </c>
      <c r="G66" s="234">
        <v>102020</v>
      </c>
      <c r="H66" s="234">
        <f>G66*(1-Содержание!$I$13)</f>
        <v>102020</v>
      </c>
      <c r="I66" s="241"/>
      <c r="J66" s="355"/>
    </row>
    <row r="67" spans="1:10" s="235" customFormat="1" ht="16.5" customHeight="1">
      <c r="A67" s="229"/>
      <c r="B67" s="230" t="s">
        <v>918</v>
      </c>
      <c r="C67" s="231" t="s">
        <v>812</v>
      </c>
      <c r="D67" s="236" t="s">
        <v>573</v>
      </c>
      <c r="E67" s="233">
        <v>645</v>
      </c>
      <c r="F67" s="233" t="s">
        <v>822</v>
      </c>
      <c r="G67" s="234">
        <v>113710</v>
      </c>
      <c r="H67" s="234">
        <f>G67*(1-Содержание!$I$13)</f>
        <v>113710</v>
      </c>
      <c r="I67" s="241"/>
      <c r="J67" s="355"/>
    </row>
    <row r="68" spans="1:10" s="235" customFormat="1" ht="16.5" customHeight="1">
      <c r="A68" s="229"/>
      <c r="B68" s="230" t="s">
        <v>919</v>
      </c>
      <c r="C68" s="231" t="s">
        <v>813</v>
      </c>
      <c r="D68" s="236" t="s">
        <v>573</v>
      </c>
      <c r="E68" s="233">
        <v>645</v>
      </c>
      <c r="F68" s="233" t="s">
        <v>823</v>
      </c>
      <c r="G68" s="234">
        <v>126740</v>
      </c>
      <c r="H68" s="234">
        <f>G68*(1-Содержание!$I$13)</f>
        <v>126740</v>
      </c>
      <c r="I68" s="241"/>
      <c r="J68" s="355"/>
    </row>
    <row r="69" spans="1:10" s="235" customFormat="1" ht="16.5" customHeight="1">
      <c r="A69" s="229"/>
      <c r="B69" s="230"/>
      <c r="C69" s="231"/>
      <c r="D69" s="236"/>
      <c r="E69" s="233"/>
      <c r="F69" s="233"/>
      <c r="G69" s="234"/>
      <c r="H69" s="234"/>
      <c r="I69" s="241"/>
      <c r="J69" s="355"/>
    </row>
    <row r="70" spans="1:10" s="235" customFormat="1" ht="16.5" customHeight="1">
      <c r="A70" s="229"/>
      <c r="B70" s="230" t="s">
        <v>920</v>
      </c>
      <c r="C70" s="231" t="s">
        <v>814</v>
      </c>
      <c r="D70" s="236" t="s">
        <v>795</v>
      </c>
      <c r="E70" s="233">
        <v>645</v>
      </c>
      <c r="F70" s="233" t="s">
        <v>819</v>
      </c>
      <c r="G70" s="234">
        <v>100180</v>
      </c>
      <c r="H70" s="234">
        <f>G70*(1-Содержание!$I$13)</f>
        <v>100180</v>
      </c>
      <c r="I70" s="241"/>
      <c r="J70" s="355"/>
    </row>
    <row r="71" spans="1:10" s="235" customFormat="1" ht="16.5" customHeight="1">
      <c r="A71" s="229"/>
      <c r="B71" s="230" t="s">
        <v>921</v>
      </c>
      <c r="C71" s="231" t="s">
        <v>815</v>
      </c>
      <c r="D71" s="236" t="s">
        <v>795</v>
      </c>
      <c r="E71" s="233">
        <v>645</v>
      </c>
      <c r="F71" s="233" t="s">
        <v>820</v>
      </c>
      <c r="G71" s="234">
        <v>105610</v>
      </c>
      <c r="H71" s="234">
        <f>G71*(1-Содержание!$I$13)</f>
        <v>105610</v>
      </c>
      <c r="I71" s="241"/>
      <c r="J71" s="355"/>
    </row>
    <row r="72" spans="1:10" s="235" customFormat="1" ht="16.5" customHeight="1">
      <c r="A72" s="229"/>
      <c r="B72" s="230" t="s">
        <v>922</v>
      </c>
      <c r="C72" s="231" t="s">
        <v>816</v>
      </c>
      <c r="D72" s="236" t="s">
        <v>795</v>
      </c>
      <c r="E72" s="233">
        <v>645</v>
      </c>
      <c r="F72" s="233" t="s">
        <v>821</v>
      </c>
      <c r="G72" s="234">
        <v>117210</v>
      </c>
      <c r="H72" s="234">
        <f>G72*(1-Содержание!$I$13)</f>
        <v>117210</v>
      </c>
      <c r="I72" s="241"/>
      <c r="J72" s="355"/>
    </row>
    <row r="73" spans="1:10" s="235" customFormat="1" ht="16.5" customHeight="1">
      <c r="A73" s="229"/>
      <c r="B73" s="230" t="s">
        <v>923</v>
      </c>
      <c r="C73" s="231" t="s">
        <v>817</v>
      </c>
      <c r="D73" s="236" t="s">
        <v>795</v>
      </c>
      <c r="E73" s="233">
        <v>645</v>
      </c>
      <c r="F73" s="233" t="s">
        <v>822</v>
      </c>
      <c r="G73" s="234">
        <v>127410</v>
      </c>
      <c r="H73" s="234">
        <f>G73*(1-Содержание!$I$13)</f>
        <v>127410</v>
      </c>
      <c r="I73" s="241"/>
      <c r="J73" s="355"/>
    </row>
    <row r="74" spans="1:10" s="235" customFormat="1" ht="16.5" customHeight="1">
      <c r="A74" s="229"/>
      <c r="B74" s="230" t="s">
        <v>924</v>
      </c>
      <c r="C74" s="231" t="s">
        <v>818</v>
      </c>
      <c r="D74" s="236" t="s">
        <v>795</v>
      </c>
      <c r="E74" s="233">
        <v>645</v>
      </c>
      <c r="F74" s="233" t="s">
        <v>823</v>
      </c>
      <c r="G74" s="234">
        <v>144290</v>
      </c>
      <c r="H74" s="234">
        <f>G74*(1-Содержание!$I$13)</f>
        <v>144290</v>
      </c>
      <c r="I74" s="241"/>
      <c r="J74" s="355"/>
    </row>
    <row r="75" spans="1:10" ht="21" customHeight="1">
      <c r="A75" s="204"/>
      <c r="B75" s="218"/>
      <c r="C75" s="204" t="s">
        <v>798</v>
      </c>
      <c r="D75" s="226"/>
      <c r="E75" s="227"/>
      <c r="F75" s="219"/>
      <c r="G75" s="219"/>
      <c r="H75" s="228"/>
      <c r="J75" s="355"/>
    </row>
    <row r="76" spans="1:10" s="235" customFormat="1" ht="16.5" customHeight="1">
      <c r="A76" s="229"/>
      <c r="B76" s="230" t="s">
        <v>604</v>
      </c>
      <c r="C76" s="231" t="s">
        <v>777</v>
      </c>
      <c r="D76" s="236" t="s">
        <v>16</v>
      </c>
      <c r="E76" s="233">
        <v>645</v>
      </c>
      <c r="F76" s="233" t="s">
        <v>609</v>
      </c>
      <c r="G76" s="234">
        <v>61810</v>
      </c>
      <c r="H76" s="234">
        <f>G76*(1-Содержание!$I$13)</f>
        <v>61810</v>
      </c>
      <c r="I76" s="241"/>
      <c r="J76" s="355"/>
    </row>
    <row r="77" spans="1:10" s="235" customFormat="1" ht="16.5" customHeight="1">
      <c r="A77" s="229"/>
      <c r="B77" s="230" t="s">
        <v>605</v>
      </c>
      <c r="C77" s="231" t="s">
        <v>778</v>
      </c>
      <c r="D77" s="236" t="s">
        <v>16</v>
      </c>
      <c r="E77" s="233">
        <v>645</v>
      </c>
      <c r="F77" s="233" t="s">
        <v>610</v>
      </c>
      <c r="G77" s="234">
        <v>65760</v>
      </c>
      <c r="H77" s="234">
        <f>G77*(1-Содержание!$I$13)</f>
        <v>65760</v>
      </c>
      <c r="I77" s="241"/>
      <c r="J77" s="355"/>
    </row>
    <row r="78" spans="1:10" s="235" customFormat="1" ht="16.5" customHeight="1">
      <c r="A78" s="229"/>
      <c r="B78" s="230" t="s">
        <v>607</v>
      </c>
      <c r="C78" s="231" t="s">
        <v>779</v>
      </c>
      <c r="D78" s="236" t="s">
        <v>16</v>
      </c>
      <c r="E78" s="233">
        <v>645</v>
      </c>
      <c r="F78" s="233" t="s">
        <v>611</v>
      </c>
      <c r="G78" s="234">
        <v>69980</v>
      </c>
      <c r="H78" s="234">
        <f>G78*(1-Содержание!$I$13)</f>
        <v>69980</v>
      </c>
      <c r="I78" s="241"/>
      <c r="J78" s="355"/>
    </row>
    <row r="79" spans="1:10" s="235" customFormat="1" ht="16.5" customHeight="1">
      <c r="A79" s="229"/>
      <c r="B79" s="230" t="s">
        <v>608</v>
      </c>
      <c r="C79" s="231" t="s">
        <v>780</v>
      </c>
      <c r="D79" s="236" t="s">
        <v>16</v>
      </c>
      <c r="E79" s="233">
        <v>645</v>
      </c>
      <c r="F79" s="233" t="s">
        <v>612</v>
      </c>
      <c r="G79" s="234">
        <v>78070</v>
      </c>
      <c r="H79" s="234">
        <f>G79*(1-Содержание!$I$13)</f>
        <v>78070</v>
      </c>
      <c r="I79" s="241"/>
      <c r="J79" s="355"/>
    </row>
    <row r="80" spans="1:10" s="235" customFormat="1" ht="16.5" customHeight="1">
      <c r="A80" s="229"/>
      <c r="B80" s="230" t="s">
        <v>606</v>
      </c>
      <c r="C80" s="231" t="s">
        <v>781</v>
      </c>
      <c r="D80" s="236" t="s">
        <v>16</v>
      </c>
      <c r="E80" s="233">
        <v>645</v>
      </c>
      <c r="F80" s="233" t="s">
        <v>613</v>
      </c>
      <c r="G80" s="234">
        <v>84340</v>
      </c>
      <c r="H80" s="234">
        <f>G80*(1-Содержание!$I$13)</f>
        <v>84340</v>
      </c>
      <c r="I80" s="241"/>
      <c r="J80" s="355"/>
    </row>
    <row r="81" spans="1:10" ht="21" customHeight="1">
      <c r="A81" s="204"/>
      <c r="B81" s="218"/>
      <c r="C81" s="204" t="s">
        <v>782</v>
      </c>
      <c r="D81" s="226"/>
      <c r="E81" s="227"/>
      <c r="F81" s="219"/>
      <c r="G81" s="219"/>
      <c r="H81" s="228"/>
      <c r="J81" s="355"/>
    </row>
    <row r="82" spans="1:10" s="235" customFormat="1" ht="16.5" customHeight="1">
      <c r="A82" s="229"/>
      <c r="B82" s="230" t="s">
        <v>925</v>
      </c>
      <c r="C82" s="231" t="s">
        <v>38</v>
      </c>
      <c r="D82" s="236" t="s">
        <v>16</v>
      </c>
      <c r="E82" s="233">
        <v>765</v>
      </c>
      <c r="F82" s="233" t="s">
        <v>39</v>
      </c>
      <c r="G82" s="234">
        <v>76230</v>
      </c>
      <c r="H82" s="234">
        <f>G82*(1-Содержание!$I$13)</f>
        <v>76230</v>
      </c>
      <c r="I82" s="241"/>
      <c r="J82" s="355"/>
    </row>
    <row r="83" spans="1:10" s="235" customFormat="1" ht="16.5" customHeight="1">
      <c r="A83" s="229"/>
      <c r="B83" s="230" t="s">
        <v>926</v>
      </c>
      <c r="C83" s="231" t="s">
        <v>40</v>
      </c>
      <c r="D83" s="236" t="s">
        <v>16</v>
      </c>
      <c r="E83" s="233">
        <v>765</v>
      </c>
      <c r="F83" s="233" t="s">
        <v>41</v>
      </c>
      <c r="G83" s="234">
        <v>80580</v>
      </c>
      <c r="H83" s="234">
        <f>G83*(1-Содержание!$I$13)</f>
        <v>80580</v>
      </c>
      <c r="I83" s="241"/>
      <c r="J83" s="355"/>
    </row>
    <row r="84" spans="1:10" s="235" customFormat="1" ht="16.5" customHeight="1">
      <c r="A84" s="229"/>
      <c r="B84" s="230" t="s">
        <v>927</v>
      </c>
      <c r="C84" s="231" t="s">
        <v>42</v>
      </c>
      <c r="D84" s="236" t="s">
        <v>16</v>
      </c>
      <c r="E84" s="233">
        <v>765</v>
      </c>
      <c r="F84" s="233" t="s">
        <v>43</v>
      </c>
      <c r="G84" s="234">
        <v>96900</v>
      </c>
      <c r="H84" s="234">
        <f>G84*(1-Содержание!$I$13)</f>
        <v>96900</v>
      </c>
      <c r="I84" s="241"/>
      <c r="J84" s="355"/>
    </row>
    <row r="85" spans="1:10" s="235" customFormat="1" ht="16.5" customHeight="1">
      <c r="A85" s="229"/>
      <c r="B85" s="230"/>
      <c r="C85" s="231"/>
      <c r="D85" s="236"/>
      <c r="E85" s="233"/>
      <c r="F85" s="233"/>
      <c r="G85" s="234"/>
      <c r="H85" s="234"/>
      <c r="I85" s="241"/>
      <c r="J85" s="355"/>
    </row>
    <row r="86" spans="1:10" s="235" customFormat="1" ht="16.5" customHeight="1">
      <c r="A86" s="229"/>
      <c r="B86" s="230" t="s">
        <v>928</v>
      </c>
      <c r="C86" s="231" t="s">
        <v>44</v>
      </c>
      <c r="D86" s="236" t="s">
        <v>25</v>
      </c>
      <c r="E86" s="233">
        <v>765</v>
      </c>
      <c r="F86" s="233" t="s">
        <v>39</v>
      </c>
      <c r="G86" s="234">
        <v>91290</v>
      </c>
      <c r="H86" s="234">
        <f>G86*(1-Содержание!$I$13)</f>
        <v>91290</v>
      </c>
      <c r="I86" s="241"/>
      <c r="J86" s="355"/>
    </row>
    <row r="87" spans="1:10" s="235" customFormat="1" ht="16.5" customHeight="1">
      <c r="A87" s="229"/>
      <c r="B87" s="230" t="s">
        <v>929</v>
      </c>
      <c r="C87" s="231" t="s">
        <v>45</v>
      </c>
      <c r="D87" s="236" t="s">
        <v>25</v>
      </c>
      <c r="E87" s="233">
        <v>765</v>
      </c>
      <c r="F87" s="233" t="s">
        <v>41</v>
      </c>
      <c r="G87" s="234">
        <v>96920</v>
      </c>
      <c r="H87" s="234">
        <f>G87*(1-Содержание!$I$13)</f>
        <v>96920</v>
      </c>
      <c r="I87" s="241"/>
      <c r="J87" s="355"/>
    </row>
    <row r="88" spans="1:10" s="235" customFormat="1" ht="16.5" customHeight="1">
      <c r="A88" s="229"/>
      <c r="B88" s="230" t="s">
        <v>930</v>
      </c>
      <c r="C88" s="231" t="s">
        <v>46</v>
      </c>
      <c r="D88" s="236" t="s">
        <v>25</v>
      </c>
      <c r="E88" s="233">
        <v>765</v>
      </c>
      <c r="F88" s="233" t="s">
        <v>43</v>
      </c>
      <c r="G88" s="234">
        <v>113070</v>
      </c>
      <c r="H88" s="234">
        <f>G88*(1-Содержание!$I$13)</f>
        <v>113070</v>
      </c>
      <c r="I88" s="241"/>
      <c r="J88" s="355"/>
    </row>
    <row r="89" spans="1:10" s="235" customFormat="1" ht="16.5" customHeight="1">
      <c r="A89" s="229"/>
      <c r="B89" s="230"/>
      <c r="C89" s="231"/>
      <c r="D89" s="236"/>
      <c r="E89" s="233"/>
      <c r="F89" s="233"/>
      <c r="G89" s="234"/>
      <c r="H89" s="234"/>
      <c r="I89" s="241"/>
      <c r="J89" s="355"/>
    </row>
    <row r="90" spans="1:10" s="235" customFormat="1" ht="16.5" customHeight="1">
      <c r="A90" s="229"/>
      <c r="B90" s="230" t="s">
        <v>931</v>
      </c>
      <c r="C90" s="231" t="s">
        <v>47</v>
      </c>
      <c r="D90" s="236" t="s">
        <v>824</v>
      </c>
      <c r="E90" s="233">
        <v>765</v>
      </c>
      <c r="F90" s="233" t="s">
        <v>39</v>
      </c>
      <c r="G90" s="234">
        <v>117060</v>
      </c>
      <c r="H90" s="234">
        <f>G90*(1-Содержание!$I$13)</f>
        <v>117060</v>
      </c>
      <c r="I90" s="241"/>
      <c r="J90" s="355"/>
    </row>
    <row r="91" spans="1:10" s="235" customFormat="1" ht="16.5" customHeight="1">
      <c r="A91" s="229"/>
      <c r="B91" s="230" t="s">
        <v>932</v>
      </c>
      <c r="C91" s="231" t="s">
        <v>48</v>
      </c>
      <c r="D91" s="236" t="s">
        <v>824</v>
      </c>
      <c r="E91" s="233">
        <v>765</v>
      </c>
      <c r="F91" s="233" t="s">
        <v>41</v>
      </c>
      <c r="G91" s="234">
        <v>118770</v>
      </c>
      <c r="H91" s="234">
        <f>G91*(1-Содержание!$I$13)</f>
        <v>118770</v>
      </c>
      <c r="I91" s="241"/>
      <c r="J91" s="355"/>
    </row>
    <row r="92" spans="1:10" s="235" customFormat="1" ht="16.5" customHeight="1">
      <c r="A92" s="229"/>
      <c r="B92" s="230" t="s">
        <v>933</v>
      </c>
      <c r="C92" s="231" t="s">
        <v>49</v>
      </c>
      <c r="D92" s="236" t="s">
        <v>824</v>
      </c>
      <c r="E92" s="233">
        <v>765</v>
      </c>
      <c r="F92" s="233" t="s">
        <v>43</v>
      </c>
      <c r="G92" s="234">
        <v>142650</v>
      </c>
      <c r="H92" s="234">
        <f>G92*(1-Содержание!$I$13)</f>
        <v>142650</v>
      </c>
      <c r="I92" s="241"/>
      <c r="J92" s="355"/>
    </row>
    <row r="93" spans="1:10" ht="21" customHeight="1">
      <c r="A93" s="204"/>
      <c r="B93" s="218"/>
      <c r="C93" s="204" t="s">
        <v>783</v>
      </c>
      <c r="D93" s="226"/>
      <c r="E93" s="227"/>
      <c r="F93" s="219"/>
      <c r="G93" s="219"/>
      <c r="H93" s="228"/>
      <c r="J93" s="355"/>
    </row>
    <row r="94" spans="1:10" s="235" customFormat="1" ht="16.5" customHeight="1">
      <c r="A94" s="229"/>
      <c r="B94" s="230" t="s">
        <v>934</v>
      </c>
      <c r="C94" s="231" t="s">
        <v>50</v>
      </c>
      <c r="D94" s="236" t="s">
        <v>16</v>
      </c>
      <c r="E94" s="233">
        <v>790</v>
      </c>
      <c r="F94" s="233" t="s">
        <v>51</v>
      </c>
      <c r="G94" s="234">
        <v>93650</v>
      </c>
      <c r="H94" s="234">
        <f>G94*(1-Содержание!$I$13)</f>
        <v>93650</v>
      </c>
      <c r="I94" s="241"/>
      <c r="J94" s="355"/>
    </row>
    <row r="95" spans="1:10" s="235" customFormat="1" ht="16.5" customHeight="1">
      <c r="A95" s="229"/>
      <c r="B95" s="230" t="s">
        <v>935</v>
      </c>
      <c r="C95" s="231" t="s">
        <v>52</v>
      </c>
      <c r="D95" s="236" t="s">
        <v>16</v>
      </c>
      <c r="E95" s="233">
        <v>790</v>
      </c>
      <c r="F95" s="233" t="s">
        <v>53</v>
      </c>
      <c r="G95" s="234">
        <v>95150</v>
      </c>
      <c r="H95" s="234">
        <f>G95*(1-Содержание!$I$13)</f>
        <v>95150</v>
      </c>
      <c r="I95" s="241"/>
      <c r="J95" s="355"/>
    </row>
    <row r="96" spans="1:10" s="235" customFormat="1" ht="16.5" customHeight="1">
      <c r="A96" s="229"/>
      <c r="B96" s="230" t="s">
        <v>936</v>
      </c>
      <c r="C96" s="231" t="s">
        <v>54</v>
      </c>
      <c r="D96" s="236" t="s">
        <v>16</v>
      </c>
      <c r="E96" s="233">
        <v>790</v>
      </c>
      <c r="F96" s="233" t="s">
        <v>55</v>
      </c>
      <c r="G96" s="234">
        <v>101520</v>
      </c>
      <c r="H96" s="234">
        <f>G96*(1-Содержание!$I$13)</f>
        <v>101520</v>
      </c>
      <c r="I96" s="241"/>
      <c r="J96" s="355"/>
    </row>
    <row r="97" spans="1:10" s="235" customFormat="1" ht="16.5" customHeight="1">
      <c r="A97" s="229"/>
      <c r="B97" s="230" t="s">
        <v>937</v>
      </c>
      <c r="C97" s="231" t="s">
        <v>56</v>
      </c>
      <c r="D97" s="236" t="s">
        <v>16</v>
      </c>
      <c r="E97" s="233">
        <v>790</v>
      </c>
      <c r="F97" s="233" t="s">
        <v>57</v>
      </c>
      <c r="G97" s="234">
        <v>102680</v>
      </c>
      <c r="H97" s="234">
        <f>G97*(1-Содержание!$I$13)</f>
        <v>102680</v>
      </c>
      <c r="I97" s="241"/>
      <c r="J97" s="355"/>
    </row>
    <row r="98" spans="1:10" s="235" customFormat="1" ht="16.5" customHeight="1">
      <c r="A98" s="229"/>
      <c r="B98" s="340" t="s">
        <v>938</v>
      </c>
      <c r="C98" s="231" t="s">
        <v>58</v>
      </c>
      <c r="D98" s="236" t="s">
        <v>16</v>
      </c>
      <c r="E98" s="233">
        <v>790</v>
      </c>
      <c r="F98" s="233" t="s">
        <v>59</v>
      </c>
      <c r="G98" s="234">
        <v>154410</v>
      </c>
      <c r="H98" s="234">
        <f>G98*(1-Содержание!$I$13)</f>
        <v>154410</v>
      </c>
      <c r="I98" s="241"/>
      <c r="J98" s="355"/>
    </row>
    <row r="99" spans="1:10" s="235" customFormat="1" ht="16.5" customHeight="1">
      <c r="A99" s="229"/>
      <c r="B99" s="230" t="s">
        <v>939</v>
      </c>
      <c r="C99" s="231" t="s">
        <v>60</v>
      </c>
      <c r="D99" s="236" t="s">
        <v>16</v>
      </c>
      <c r="E99" s="233">
        <v>790</v>
      </c>
      <c r="F99" s="233" t="s">
        <v>61</v>
      </c>
      <c r="G99" s="234">
        <v>167560</v>
      </c>
      <c r="H99" s="234">
        <f>G99*(1-Содержание!$I$13)</f>
        <v>167560</v>
      </c>
      <c r="I99" s="241"/>
      <c r="J99" s="355"/>
    </row>
    <row r="100" spans="1:10" s="235" customFormat="1" ht="16.5" customHeight="1">
      <c r="A100" s="229"/>
      <c r="B100" s="230" t="s">
        <v>940</v>
      </c>
      <c r="C100" s="231" t="s">
        <v>62</v>
      </c>
      <c r="D100" s="236" t="s">
        <v>16</v>
      </c>
      <c r="E100" s="233">
        <v>790</v>
      </c>
      <c r="F100" s="233" t="s">
        <v>63</v>
      </c>
      <c r="G100" s="234">
        <v>176040</v>
      </c>
      <c r="H100" s="234">
        <f>G100*(1-Содержание!$I$13)</f>
        <v>176040</v>
      </c>
      <c r="I100" s="241"/>
      <c r="J100" s="355"/>
    </row>
    <row r="101" spans="1:10" s="235" customFormat="1" ht="16.5" customHeight="1">
      <c r="A101" s="229"/>
      <c r="B101" s="230" t="s">
        <v>941</v>
      </c>
      <c r="C101" s="231" t="s">
        <v>320</v>
      </c>
      <c r="D101" s="236" t="s">
        <v>16</v>
      </c>
      <c r="E101" s="233">
        <v>790</v>
      </c>
      <c r="F101" s="233" t="s">
        <v>51</v>
      </c>
      <c r="G101" s="234">
        <v>77640</v>
      </c>
      <c r="H101" s="234">
        <f>G101*(1-Содержание!$I$13)</f>
        <v>77640</v>
      </c>
      <c r="I101" s="241"/>
      <c r="J101" s="355"/>
    </row>
    <row r="102" spans="1:10" s="235" customFormat="1" ht="16.5" customHeight="1">
      <c r="A102" s="229"/>
      <c r="B102" s="230" t="s">
        <v>942</v>
      </c>
      <c r="C102" s="231" t="s">
        <v>64</v>
      </c>
      <c r="D102" s="236" t="s">
        <v>16</v>
      </c>
      <c r="E102" s="233">
        <v>790</v>
      </c>
      <c r="F102" s="233" t="s">
        <v>53</v>
      </c>
      <c r="G102" s="234">
        <v>82360</v>
      </c>
      <c r="H102" s="234">
        <f>G102*(1-Содержание!$I$13)</f>
        <v>82360</v>
      </c>
      <c r="I102" s="241"/>
      <c r="J102" s="355"/>
    </row>
    <row r="103" spans="1:10" s="235" customFormat="1" ht="16.5" customHeight="1">
      <c r="A103" s="229"/>
      <c r="B103" s="230" t="s">
        <v>943</v>
      </c>
      <c r="C103" s="231" t="s">
        <v>65</v>
      </c>
      <c r="D103" s="236" t="s">
        <v>16</v>
      </c>
      <c r="E103" s="233">
        <v>790</v>
      </c>
      <c r="F103" s="233" t="s">
        <v>55</v>
      </c>
      <c r="G103" s="234">
        <v>98780</v>
      </c>
      <c r="H103" s="234">
        <f>G103*(1-Содержание!$I$13)</f>
        <v>98780</v>
      </c>
      <c r="I103" s="241"/>
      <c r="J103" s="355"/>
    </row>
    <row r="104" spans="1:10" s="235" customFormat="1" ht="16.5" customHeight="1">
      <c r="A104" s="229"/>
      <c r="B104" s="230" t="s">
        <v>944</v>
      </c>
      <c r="C104" s="231" t="s">
        <v>66</v>
      </c>
      <c r="D104" s="236" t="s">
        <v>16</v>
      </c>
      <c r="E104" s="233">
        <v>790</v>
      </c>
      <c r="F104" s="233" t="s">
        <v>57</v>
      </c>
      <c r="G104" s="234">
        <v>99900</v>
      </c>
      <c r="H104" s="234">
        <f>G104*(1-Содержание!$I$13)</f>
        <v>99900</v>
      </c>
      <c r="I104" s="241"/>
      <c r="J104" s="355"/>
    </row>
    <row r="105" spans="1:10" s="235" customFormat="1" ht="16.5" customHeight="1">
      <c r="A105" s="229"/>
      <c r="B105" s="230" t="s">
        <v>945</v>
      </c>
      <c r="C105" s="231" t="s">
        <v>67</v>
      </c>
      <c r="D105" s="236" t="s">
        <v>16</v>
      </c>
      <c r="E105" s="233">
        <v>790</v>
      </c>
      <c r="F105" s="233" t="s">
        <v>59</v>
      </c>
      <c r="G105" s="234">
        <v>122200</v>
      </c>
      <c r="H105" s="234">
        <f>G105*(1-Содержание!$I$13)</f>
        <v>122200</v>
      </c>
      <c r="I105" s="241"/>
      <c r="J105" s="355"/>
    </row>
    <row r="106" spans="1:10" s="235" customFormat="1" ht="16.5" customHeight="1">
      <c r="A106" s="229"/>
      <c r="B106" s="230" t="s">
        <v>946</v>
      </c>
      <c r="C106" s="231" t="s">
        <v>68</v>
      </c>
      <c r="D106" s="236" t="s">
        <v>16</v>
      </c>
      <c r="E106" s="233">
        <v>790</v>
      </c>
      <c r="F106" s="233" t="s">
        <v>61</v>
      </c>
      <c r="G106" s="234">
        <v>159200</v>
      </c>
      <c r="H106" s="234">
        <f>G106*(1-Содержание!$I$13)</f>
        <v>159200</v>
      </c>
      <c r="I106" s="241"/>
      <c r="J106" s="355"/>
    </row>
    <row r="107" spans="1:10" s="235" customFormat="1" ht="16.5" customHeight="1">
      <c r="A107" s="229"/>
      <c r="B107" s="230" t="s">
        <v>947</v>
      </c>
      <c r="C107" s="231" t="s">
        <v>69</v>
      </c>
      <c r="D107" s="236" t="s">
        <v>16</v>
      </c>
      <c r="E107" s="233">
        <v>790</v>
      </c>
      <c r="F107" s="233" t="s">
        <v>63</v>
      </c>
      <c r="G107" s="234">
        <v>168080</v>
      </c>
      <c r="H107" s="234">
        <f>G107*(1-Содержание!$I$13)</f>
        <v>168080</v>
      </c>
      <c r="I107" s="241"/>
      <c r="J107" s="355"/>
    </row>
    <row r="108" spans="1:10" s="235" customFormat="1" ht="16.5" customHeight="1">
      <c r="A108" s="229"/>
      <c r="B108" s="230"/>
      <c r="C108" s="231"/>
      <c r="D108" s="236"/>
      <c r="E108" s="233"/>
      <c r="F108" s="233"/>
      <c r="G108" s="234"/>
      <c r="H108" s="234"/>
      <c r="I108" s="241"/>
      <c r="J108" s="355"/>
    </row>
    <row r="109" spans="1:10" s="235" customFormat="1" ht="16.5" customHeight="1">
      <c r="A109" s="229"/>
      <c r="B109" s="230" t="s">
        <v>948</v>
      </c>
      <c r="C109" s="231" t="s">
        <v>70</v>
      </c>
      <c r="D109" s="236" t="s">
        <v>25</v>
      </c>
      <c r="E109" s="233">
        <v>790</v>
      </c>
      <c r="F109" s="233" t="s">
        <v>51</v>
      </c>
      <c r="G109" s="234">
        <v>92680</v>
      </c>
      <c r="H109" s="234">
        <f>G109*(1-Содержание!$I$13)</f>
        <v>92680</v>
      </c>
      <c r="I109" s="241"/>
      <c r="J109" s="355"/>
    </row>
    <row r="110" spans="1:10" s="235" customFormat="1" ht="16.5" customHeight="1">
      <c r="A110" s="229"/>
      <c r="B110" s="230" t="s">
        <v>949</v>
      </c>
      <c r="C110" s="231" t="s">
        <v>71</v>
      </c>
      <c r="D110" s="236" t="s">
        <v>25</v>
      </c>
      <c r="E110" s="233">
        <v>790</v>
      </c>
      <c r="F110" s="233" t="s">
        <v>53</v>
      </c>
      <c r="G110" s="234">
        <v>98640</v>
      </c>
      <c r="H110" s="234">
        <f>G110*(1-Содержание!$I$13)</f>
        <v>98640</v>
      </c>
      <c r="I110" s="241"/>
      <c r="J110" s="355"/>
    </row>
    <row r="111" spans="1:10" s="235" customFormat="1" ht="16.5" customHeight="1">
      <c r="A111" s="229"/>
      <c r="B111" s="230" t="s">
        <v>950</v>
      </c>
      <c r="C111" s="231" t="s">
        <v>72</v>
      </c>
      <c r="D111" s="236" t="s">
        <v>25</v>
      </c>
      <c r="E111" s="233">
        <v>790</v>
      </c>
      <c r="F111" s="233" t="s">
        <v>55</v>
      </c>
      <c r="G111" s="234">
        <v>114880</v>
      </c>
      <c r="H111" s="234">
        <f>G111*(1-Содержание!$I$13)</f>
        <v>114880</v>
      </c>
      <c r="I111" s="241"/>
      <c r="J111" s="355"/>
    </row>
    <row r="112" spans="1:10" s="235" customFormat="1" ht="16.5" customHeight="1">
      <c r="A112" s="229"/>
      <c r="B112" s="230" t="s">
        <v>951</v>
      </c>
      <c r="C112" s="231" t="s">
        <v>73</v>
      </c>
      <c r="D112" s="236" t="s">
        <v>25</v>
      </c>
      <c r="E112" s="233">
        <v>790</v>
      </c>
      <c r="F112" s="233" t="s">
        <v>57</v>
      </c>
      <c r="G112" s="234">
        <v>118030</v>
      </c>
      <c r="H112" s="234">
        <f>G112*(1-Содержание!$I$13)</f>
        <v>118030</v>
      </c>
      <c r="I112" s="241"/>
      <c r="J112" s="355"/>
    </row>
    <row r="113" spans="1:10" s="235" customFormat="1" ht="16.5" customHeight="1">
      <c r="A113" s="229"/>
      <c r="B113" s="230" t="s">
        <v>952</v>
      </c>
      <c r="C113" s="231" t="s">
        <v>74</v>
      </c>
      <c r="D113" s="236" t="s">
        <v>25</v>
      </c>
      <c r="E113" s="233">
        <v>790</v>
      </c>
      <c r="F113" s="233" t="s">
        <v>59</v>
      </c>
      <c r="G113" s="234">
        <v>131760</v>
      </c>
      <c r="H113" s="234">
        <f>G113*(1-Содержание!$I$13)</f>
        <v>131760</v>
      </c>
      <c r="I113" s="241"/>
      <c r="J113" s="355"/>
    </row>
    <row r="114" spans="1:10" s="235" customFormat="1" ht="16.5" customHeight="1">
      <c r="A114" s="229"/>
      <c r="B114" s="230" t="s">
        <v>953</v>
      </c>
      <c r="C114" s="231" t="s">
        <v>75</v>
      </c>
      <c r="D114" s="236" t="s">
        <v>25</v>
      </c>
      <c r="E114" s="233">
        <v>790</v>
      </c>
      <c r="F114" s="233" t="s">
        <v>61</v>
      </c>
      <c r="G114" s="234">
        <v>170190</v>
      </c>
      <c r="H114" s="234">
        <f>G114*(1-Содержание!$I$13)</f>
        <v>170190</v>
      </c>
      <c r="I114" s="241"/>
      <c r="J114" s="355"/>
    </row>
    <row r="115" spans="1:10" s="235" customFormat="1" ht="16.5" customHeight="1">
      <c r="A115" s="229"/>
      <c r="B115" s="230" t="s">
        <v>954</v>
      </c>
      <c r="C115" s="231" t="s">
        <v>76</v>
      </c>
      <c r="D115" s="236" t="s">
        <v>25</v>
      </c>
      <c r="E115" s="233">
        <v>790</v>
      </c>
      <c r="F115" s="233" t="s">
        <v>63</v>
      </c>
      <c r="G115" s="234">
        <v>203030</v>
      </c>
      <c r="H115" s="234">
        <f>G115*(1-Содержание!$I$13)</f>
        <v>203030</v>
      </c>
      <c r="I115" s="241"/>
      <c r="J115" s="355"/>
    </row>
    <row r="116" spans="1:10" s="235" customFormat="1" ht="16.5" customHeight="1">
      <c r="A116" s="229"/>
      <c r="B116" s="230"/>
      <c r="C116" s="231"/>
      <c r="D116" s="236"/>
      <c r="E116" s="233"/>
      <c r="F116" s="233"/>
      <c r="G116" s="234"/>
      <c r="H116" s="234"/>
      <c r="I116" s="241"/>
      <c r="J116" s="355"/>
    </row>
    <row r="117" spans="1:10" s="235" customFormat="1" ht="16.5" customHeight="1">
      <c r="A117" s="229"/>
      <c r="B117" s="230" t="s">
        <v>955</v>
      </c>
      <c r="C117" s="231" t="s">
        <v>77</v>
      </c>
      <c r="D117" s="236" t="s">
        <v>16</v>
      </c>
      <c r="E117" s="233">
        <v>790</v>
      </c>
      <c r="F117" s="233" t="s">
        <v>78</v>
      </c>
      <c r="G117" s="234">
        <v>80710</v>
      </c>
      <c r="H117" s="234">
        <f>G117*(1-Содержание!$I$13)</f>
        <v>80710</v>
      </c>
      <c r="I117" s="241"/>
      <c r="J117" s="355"/>
    </row>
    <row r="118" spans="1:10" s="235" customFormat="1" ht="16.5" customHeight="1">
      <c r="A118" s="229"/>
      <c r="B118" s="230" t="s">
        <v>956</v>
      </c>
      <c r="C118" s="231" t="s">
        <v>79</v>
      </c>
      <c r="D118" s="236" t="s">
        <v>16</v>
      </c>
      <c r="E118" s="233">
        <v>790</v>
      </c>
      <c r="F118" s="233" t="s">
        <v>80</v>
      </c>
      <c r="G118" s="234">
        <v>92480</v>
      </c>
      <c r="H118" s="234">
        <f>G118*(1-Содержание!$I$13)</f>
        <v>92480</v>
      </c>
      <c r="I118" s="241"/>
      <c r="J118" s="355"/>
    </row>
    <row r="119" spans="1:10" s="235" customFormat="1" ht="16.5" customHeight="1">
      <c r="A119" s="229"/>
      <c r="B119" s="230" t="s">
        <v>957</v>
      </c>
      <c r="C119" s="231" t="s">
        <v>81</v>
      </c>
      <c r="D119" s="236" t="s">
        <v>16</v>
      </c>
      <c r="E119" s="233">
        <v>790</v>
      </c>
      <c r="F119" s="233" t="s">
        <v>82</v>
      </c>
      <c r="G119" s="234">
        <v>110810</v>
      </c>
      <c r="H119" s="234">
        <f>G119*(1-Содержание!$I$13)</f>
        <v>110810</v>
      </c>
      <c r="I119" s="241"/>
      <c r="J119" s="355"/>
    </row>
    <row r="120" spans="1:10" s="235" customFormat="1" ht="16.5" customHeight="1">
      <c r="A120" s="229"/>
      <c r="B120" s="230" t="s">
        <v>958</v>
      </c>
      <c r="C120" s="231" t="s">
        <v>83</v>
      </c>
      <c r="D120" s="236" t="s">
        <v>16</v>
      </c>
      <c r="E120" s="233">
        <v>790</v>
      </c>
      <c r="F120" s="233" t="s">
        <v>84</v>
      </c>
      <c r="G120" s="234">
        <v>117500</v>
      </c>
      <c r="H120" s="234">
        <f>G120*(1-Содержание!$I$13)</f>
        <v>117500</v>
      </c>
      <c r="I120" s="241"/>
      <c r="J120" s="355"/>
    </row>
    <row r="121" spans="1:10" s="235" customFormat="1" ht="16.5" customHeight="1">
      <c r="A121" s="229"/>
      <c r="B121" s="230" t="s">
        <v>959</v>
      </c>
      <c r="C121" s="231" t="s">
        <v>85</v>
      </c>
      <c r="D121" s="236" t="s">
        <v>367</v>
      </c>
      <c r="E121" s="233">
        <v>790</v>
      </c>
      <c r="F121" s="233" t="s">
        <v>78</v>
      </c>
      <c r="G121" s="234">
        <v>100210</v>
      </c>
      <c r="H121" s="234">
        <f>G121*(1-Содержание!$I$13)</f>
        <v>100210</v>
      </c>
      <c r="I121" s="241"/>
      <c r="J121" s="355"/>
    </row>
    <row r="122" spans="1:10" s="235" customFormat="1" ht="16.5" customHeight="1">
      <c r="A122" s="229"/>
      <c r="B122" s="230" t="s">
        <v>960</v>
      </c>
      <c r="C122" s="231" t="s">
        <v>86</v>
      </c>
      <c r="D122" s="236" t="s">
        <v>367</v>
      </c>
      <c r="E122" s="233">
        <v>790</v>
      </c>
      <c r="F122" s="233" t="s">
        <v>80</v>
      </c>
      <c r="G122" s="234">
        <v>108730</v>
      </c>
      <c r="H122" s="234">
        <f>G122*(1-Содержание!$I$13)</f>
        <v>108730</v>
      </c>
      <c r="I122" s="241"/>
      <c r="J122" s="355"/>
    </row>
    <row r="123" spans="1:10" s="235" customFormat="1" ht="16.5" customHeight="1">
      <c r="A123" s="229"/>
      <c r="B123" s="230" t="s">
        <v>961</v>
      </c>
      <c r="C123" s="231" t="s">
        <v>87</v>
      </c>
      <c r="D123" s="236" t="s">
        <v>367</v>
      </c>
      <c r="E123" s="233">
        <v>790</v>
      </c>
      <c r="F123" s="233" t="s">
        <v>82</v>
      </c>
      <c r="G123" s="234">
        <v>120920</v>
      </c>
      <c r="H123" s="234">
        <f>G123*(1-Содержание!$I$13)</f>
        <v>120920</v>
      </c>
      <c r="I123" s="241"/>
      <c r="J123" s="355"/>
    </row>
    <row r="124" spans="1:10" s="235" customFormat="1" ht="16.5" customHeight="1">
      <c r="A124" s="229"/>
      <c r="B124" s="230" t="s">
        <v>962</v>
      </c>
      <c r="C124" s="231" t="s">
        <v>88</v>
      </c>
      <c r="D124" s="236" t="s">
        <v>367</v>
      </c>
      <c r="E124" s="233">
        <v>790</v>
      </c>
      <c r="F124" s="233" t="s">
        <v>84</v>
      </c>
      <c r="G124" s="234">
        <v>131190</v>
      </c>
      <c r="H124" s="234">
        <f>G124*(1-Содержание!$I$13)</f>
        <v>131190</v>
      </c>
      <c r="I124" s="241"/>
      <c r="J124" s="355"/>
    </row>
    <row r="125" spans="1:10" s="235" customFormat="1" ht="16.5" customHeight="1">
      <c r="A125" s="229"/>
      <c r="B125" s="230"/>
      <c r="C125" s="231"/>
      <c r="D125" s="236"/>
      <c r="E125" s="233"/>
      <c r="F125" s="233"/>
      <c r="G125" s="234"/>
      <c r="H125" s="234"/>
      <c r="I125" s="241"/>
      <c r="J125" s="355"/>
    </row>
    <row r="126" spans="1:10" s="235" customFormat="1" ht="16.5" customHeight="1">
      <c r="A126" s="229"/>
      <c r="B126" s="230" t="s">
        <v>963</v>
      </c>
      <c r="C126" s="231" t="s">
        <v>89</v>
      </c>
      <c r="D126" s="236" t="s">
        <v>824</v>
      </c>
      <c r="E126" s="233">
        <v>790</v>
      </c>
      <c r="F126" s="233" t="s">
        <v>51</v>
      </c>
      <c r="G126" s="234">
        <v>118880</v>
      </c>
      <c r="H126" s="234">
        <f>G126*(1-Содержание!$I$13)</f>
        <v>118880</v>
      </c>
      <c r="I126" s="241"/>
      <c r="J126" s="355"/>
    </row>
    <row r="127" spans="1:10" s="235" customFormat="1" ht="16.5" customHeight="1">
      <c r="A127" s="229"/>
      <c r="B127" s="230" t="s">
        <v>964</v>
      </c>
      <c r="C127" s="231" t="s">
        <v>90</v>
      </c>
      <c r="D127" s="236" t="s">
        <v>824</v>
      </c>
      <c r="E127" s="233">
        <v>790</v>
      </c>
      <c r="F127" s="233" t="s">
        <v>53</v>
      </c>
      <c r="G127" s="234">
        <v>120580</v>
      </c>
      <c r="H127" s="234">
        <f>G127*(1-Содержание!$I$13)</f>
        <v>120580</v>
      </c>
      <c r="I127" s="241"/>
      <c r="J127" s="355"/>
    </row>
    <row r="128" spans="1:10" s="235" customFormat="1" ht="16.5" customHeight="1">
      <c r="A128" s="229"/>
      <c r="B128" s="230" t="s">
        <v>965</v>
      </c>
      <c r="C128" s="231" t="s">
        <v>91</v>
      </c>
      <c r="D128" s="236" t="s">
        <v>824</v>
      </c>
      <c r="E128" s="233">
        <v>790</v>
      </c>
      <c r="F128" s="233" t="s">
        <v>55</v>
      </c>
      <c r="G128" s="234">
        <v>144570</v>
      </c>
      <c r="H128" s="234">
        <f>G128*(1-Содержание!$I$13)</f>
        <v>144570</v>
      </c>
      <c r="I128" s="241"/>
      <c r="J128" s="355"/>
    </row>
    <row r="129" spans="1:10" s="235" customFormat="1" ht="16.5" customHeight="1">
      <c r="A129" s="229"/>
      <c r="B129" s="230" t="s">
        <v>966</v>
      </c>
      <c r="C129" s="231" t="s">
        <v>92</v>
      </c>
      <c r="D129" s="236" t="s">
        <v>824</v>
      </c>
      <c r="E129" s="233">
        <v>790</v>
      </c>
      <c r="F129" s="233" t="s">
        <v>57</v>
      </c>
      <c r="G129" s="234">
        <v>164090</v>
      </c>
      <c r="H129" s="234">
        <f>G129*(1-Содержание!$I$13)</f>
        <v>164090</v>
      </c>
      <c r="I129" s="241"/>
      <c r="J129" s="355"/>
    </row>
    <row r="130" spans="1:10" s="235" customFormat="1" ht="16.5" customHeight="1">
      <c r="A130" s="229"/>
      <c r="B130" s="230"/>
      <c r="C130" s="231"/>
      <c r="D130" s="236"/>
      <c r="E130" s="233"/>
      <c r="F130" s="233"/>
      <c r="G130" s="234"/>
      <c r="H130" s="234"/>
      <c r="I130" s="241"/>
      <c r="J130" s="355"/>
    </row>
    <row r="131" spans="1:10" s="235" customFormat="1" ht="16.5" customHeight="1">
      <c r="A131" s="229"/>
      <c r="B131" s="230" t="s">
        <v>967</v>
      </c>
      <c r="C131" s="231" t="s">
        <v>93</v>
      </c>
      <c r="D131" s="236" t="s">
        <v>16</v>
      </c>
      <c r="E131" s="233">
        <v>875</v>
      </c>
      <c r="F131" s="233" t="s">
        <v>94</v>
      </c>
      <c r="G131" s="234">
        <v>101460</v>
      </c>
      <c r="H131" s="234">
        <f>G131*(1-Содержание!$I$13)</f>
        <v>101460</v>
      </c>
      <c r="I131" s="241"/>
      <c r="J131" s="355"/>
    </row>
    <row r="132" spans="1:10" s="235" customFormat="1" ht="16.5" customHeight="1">
      <c r="A132" s="229"/>
      <c r="B132" s="230" t="s">
        <v>968</v>
      </c>
      <c r="C132" s="231" t="s">
        <v>95</v>
      </c>
      <c r="D132" s="236" t="s">
        <v>16</v>
      </c>
      <c r="E132" s="233">
        <v>875</v>
      </c>
      <c r="F132" s="233" t="s">
        <v>825</v>
      </c>
      <c r="G132" s="234">
        <v>122470</v>
      </c>
      <c r="H132" s="234">
        <f>G132*(1-Содержание!$I$13)</f>
        <v>122470</v>
      </c>
      <c r="I132" s="241"/>
      <c r="J132" s="355"/>
    </row>
    <row r="133" spans="1:10" s="235" customFormat="1" ht="16.5" customHeight="1">
      <c r="A133" s="229"/>
      <c r="B133" s="230"/>
      <c r="C133" s="231"/>
      <c r="D133" s="236"/>
      <c r="E133" s="233"/>
      <c r="F133" s="233"/>
      <c r="G133" s="234"/>
      <c r="H133" s="234"/>
      <c r="I133" s="241"/>
      <c r="J133" s="355"/>
    </row>
    <row r="134" spans="1:10" s="235" customFormat="1" ht="16.5" customHeight="1">
      <c r="A134" s="229"/>
      <c r="B134" s="230" t="s">
        <v>969</v>
      </c>
      <c r="C134" s="231" t="s">
        <v>309</v>
      </c>
      <c r="D134" s="236" t="s">
        <v>16</v>
      </c>
      <c r="E134" s="233"/>
      <c r="F134" s="233" t="s">
        <v>96</v>
      </c>
      <c r="G134" s="234">
        <v>129970</v>
      </c>
      <c r="H134" s="234">
        <f>G134*(1-Содержание!$I$13)</f>
        <v>129970</v>
      </c>
      <c r="I134" s="241"/>
      <c r="J134" s="355"/>
    </row>
    <row r="135" spans="1:10" s="235" customFormat="1" ht="16.5" customHeight="1">
      <c r="A135" s="229"/>
      <c r="B135" s="230" t="s">
        <v>970</v>
      </c>
      <c r="C135" s="231" t="s">
        <v>321</v>
      </c>
      <c r="D135" s="236" t="s">
        <v>16</v>
      </c>
      <c r="E135" s="233"/>
      <c r="F135" s="233" t="s">
        <v>97</v>
      </c>
      <c r="G135" s="234">
        <v>123780</v>
      </c>
      <c r="H135" s="234">
        <f>G135*(1-Содержание!$I$13)</f>
        <v>123780</v>
      </c>
      <c r="I135" s="241"/>
      <c r="J135" s="355"/>
    </row>
    <row r="136" spans="1:10" s="235" customFormat="1" ht="16.5" customHeight="1">
      <c r="A136" s="229"/>
      <c r="B136" s="230" t="s">
        <v>98</v>
      </c>
      <c r="C136" s="231" t="s">
        <v>322</v>
      </c>
      <c r="D136" s="236" t="s">
        <v>16</v>
      </c>
      <c r="E136" s="233"/>
      <c r="F136" s="233" t="s">
        <v>99</v>
      </c>
      <c r="G136" s="234">
        <v>116490</v>
      </c>
      <c r="H136" s="234">
        <f>G136*(1-Содержание!$I$13)</f>
        <v>116490</v>
      </c>
      <c r="I136" s="241"/>
      <c r="J136" s="355"/>
    </row>
    <row r="137" spans="1:10" ht="21" customHeight="1">
      <c r="A137" s="204"/>
      <c r="B137" s="218"/>
      <c r="C137" s="204" t="s">
        <v>826</v>
      </c>
      <c r="D137" s="226"/>
      <c r="E137" s="227"/>
      <c r="F137" s="219"/>
      <c r="G137" s="219"/>
      <c r="H137" s="228"/>
      <c r="I137" s="241"/>
      <c r="J137" s="355"/>
    </row>
    <row r="138" spans="1:10" s="235" customFormat="1" ht="16.5" customHeight="1">
      <c r="A138" s="229"/>
      <c r="B138" s="340" t="s">
        <v>971</v>
      </c>
      <c r="C138" s="231" t="s">
        <v>828</v>
      </c>
      <c r="D138" s="236" t="s">
        <v>16</v>
      </c>
      <c r="E138" s="233">
        <v>768</v>
      </c>
      <c r="F138" s="233" t="s">
        <v>844</v>
      </c>
      <c r="G138" s="234">
        <v>81070</v>
      </c>
      <c r="H138" s="234">
        <f>G138*(1-Содержание!$I$13)</f>
        <v>81070</v>
      </c>
      <c r="I138" s="241"/>
      <c r="J138" s="355"/>
    </row>
    <row r="139" spans="1:10" s="235" customFormat="1" ht="16.5" customHeight="1">
      <c r="A139" s="229"/>
      <c r="B139" s="340" t="s">
        <v>972</v>
      </c>
      <c r="C139" s="231" t="s">
        <v>829</v>
      </c>
      <c r="D139" s="236" t="s">
        <v>16</v>
      </c>
      <c r="E139" s="233">
        <v>768</v>
      </c>
      <c r="F139" s="233" t="s">
        <v>845</v>
      </c>
      <c r="G139" s="234">
        <v>87810</v>
      </c>
      <c r="H139" s="234">
        <f>G139*(1-Содержание!$I$13)</f>
        <v>87810</v>
      </c>
      <c r="I139" s="241"/>
      <c r="J139" s="355"/>
    </row>
    <row r="140" spans="1:10" s="235" customFormat="1" ht="16.5" customHeight="1">
      <c r="A140" s="229"/>
      <c r="B140" s="340" t="s">
        <v>973</v>
      </c>
      <c r="C140" s="231" t="s">
        <v>830</v>
      </c>
      <c r="D140" s="236" t="s">
        <v>16</v>
      </c>
      <c r="E140" s="233">
        <v>768</v>
      </c>
      <c r="F140" s="233" t="s">
        <v>846</v>
      </c>
      <c r="G140" s="234">
        <v>112870</v>
      </c>
      <c r="H140" s="234">
        <f>G140*(1-Содержание!$I$13)</f>
        <v>112870</v>
      </c>
      <c r="I140" s="241"/>
      <c r="J140" s="355"/>
    </row>
    <row r="141" spans="1:10" s="235" customFormat="1" ht="16.5" customHeight="1">
      <c r="A141" s="229"/>
      <c r="B141" s="230" t="s">
        <v>974</v>
      </c>
      <c r="C141" s="231" t="s">
        <v>831</v>
      </c>
      <c r="D141" s="236" t="s">
        <v>16</v>
      </c>
      <c r="E141" s="233">
        <v>768</v>
      </c>
      <c r="F141" s="233" t="s">
        <v>847</v>
      </c>
      <c r="G141" s="234">
        <v>113910</v>
      </c>
      <c r="H141" s="234">
        <f>G141*(1-Содержание!$I$13)</f>
        <v>113910</v>
      </c>
      <c r="I141" s="241"/>
      <c r="J141" s="355"/>
    </row>
    <row r="142" spans="1:10" s="235" customFormat="1" ht="16.5" customHeight="1">
      <c r="A142" s="229"/>
      <c r="B142" s="230" t="s">
        <v>975</v>
      </c>
      <c r="C142" s="231" t="s">
        <v>832</v>
      </c>
      <c r="D142" s="236" t="s">
        <v>16</v>
      </c>
      <c r="E142" s="233">
        <v>768</v>
      </c>
      <c r="F142" s="233" t="s">
        <v>844</v>
      </c>
      <c r="G142" s="234">
        <v>84180</v>
      </c>
      <c r="H142" s="234">
        <f>G142*(1-Содержание!$I$13)</f>
        <v>84180</v>
      </c>
      <c r="I142" s="241"/>
      <c r="J142" s="355"/>
    </row>
    <row r="143" spans="1:10" s="235" customFormat="1" ht="16.5" customHeight="1">
      <c r="A143" s="229"/>
      <c r="B143" s="230" t="s">
        <v>976</v>
      </c>
      <c r="C143" s="231" t="s">
        <v>833</v>
      </c>
      <c r="D143" s="236" t="s">
        <v>16</v>
      </c>
      <c r="E143" s="233">
        <v>768</v>
      </c>
      <c r="F143" s="233" t="s">
        <v>845</v>
      </c>
      <c r="G143" s="234">
        <v>90570</v>
      </c>
      <c r="H143" s="234">
        <f>G143*(1-Содержание!$I$13)</f>
        <v>90570</v>
      </c>
      <c r="I143" s="241"/>
      <c r="J143" s="355"/>
    </row>
    <row r="144" spans="1:10" s="235" customFormat="1" ht="16.5" customHeight="1">
      <c r="A144" s="229"/>
      <c r="B144" s="230" t="s">
        <v>977</v>
      </c>
      <c r="C144" s="231" t="s">
        <v>834</v>
      </c>
      <c r="D144" s="236" t="s">
        <v>16</v>
      </c>
      <c r="E144" s="233">
        <v>768</v>
      </c>
      <c r="F144" s="233" t="s">
        <v>846</v>
      </c>
      <c r="G144" s="234">
        <v>117190</v>
      </c>
      <c r="H144" s="234">
        <f>G144*(1-Содержание!$I$13)</f>
        <v>117190</v>
      </c>
      <c r="I144" s="241"/>
      <c r="J144" s="355"/>
    </row>
    <row r="145" spans="1:10" s="235" customFormat="1" ht="16.5" customHeight="1">
      <c r="A145" s="229"/>
      <c r="B145" s="230" t="s">
        <v>978</v>
      </c>
      <c r="C145" s="231" t="s">
        <v>835</v>
      </c>
      <c r="D145" s="236" t="s">
        <v>16</v>
      </c>
      <c r="E145" s="233">
        <v>768</v>
      </c>
      <c r="F145" s="233" t="s">
        <v>847</v>
      </c>
      <c r="G145" s="234">
        <v>118060</v>
      </c>
      <c r="H145" s="234">
        <f>G145*(1-Содержание!$I$13)</f>
        <v>118060</v>
      </c>
      <c r="I145" s="241"/>
      <c r="J145" s="355"/>
    </row>
    <row r="146" spans="1:10" s="235" customFormat="1" ht="16.5" customHeight="1">
      <c r="A146" s="229"/>
      <c r="B146" s="230"/>
      <c r="C146" s="231"/>
      <c r="D146" s="236"/>
      <c r="E146" s="233"/>
      <c r="F146" s="233"/>
      <c r="G146" s="234"/>
      <c r="H146" s="234"/>
      <c r="I146" s="241"/>
      <c r="J146" s="355"/>
    </row>
    <row r="147" spans="1:10" s="235" customFormat="1" ht="16.5" customHeight="1">
      <c r="A147" s="229"/>
      <c r="B147" s="230" t="s">
        <v>979</v>
      </c>
      <c r="C147" s="231" t="s">
        <v>836</v>
      </c>
      <c r="D147" s="236" t="s">
        <v>25</v>
      </c>
      <c r="E147" s="233">
        <v>768</v>
      </c>
      <c r="F147" s="233" t="s">
        <v>844</v>
      </c>
      <c r="G147" s="234">
        <v>101810</v>
      </c>
      <c r="H147" s="234">
        <f>G147*(1-Содержание!$I$13)</f>
        <v>101810</v>
      </c>
      <c r="I147" s="241"/>
      <c r="J147" s="355"/>
    </row>
    <row r="148" spans="1:10" s="235" customFormat="1" ht="16.5" customHeight="1">
      <c r="A148" s="229"/>
      <c r="B148" s="230" t="s">
        <v>980</v>
      </c>
      <c r="C148" s="231" t="s">
        <v>837</v>
      </c>
      <c r="D148" s="236" t="s">
        <v>25</v>
      </c>
      <c r="E148" s="233">
        <v>768</v>
      </c>
      <c r="F148" s="233" t="s">
        <v>845</v>
      </c>
      <c r="G148" s="234">
        <v>109930</v>
      </c>
      <c r="H148" s="234">
        <f>G148*(1-Содержание!$I$13)</f>
        <v>109930</v>
      </c>
      <c r="I148" s="241"/>
      <c r="J148" s="355"/>
    </row>
    <row r="149" spans="1:10" s="235" customFormat="1" ht="16.5" customHeight="1">
      <c r="A149" s="229"/>
      <c r="B149" s="230" t="s">
        <v>981</v>
      </c>
      <c r="C149" s="231" t="s">
        <v>838</v>
      </c>
      <c r="D149" s="236" t="s">
        <v>25</v>
      </c>
      <c r="E149" s="233">
        <v>768</v>
      </c>
      <c r="F149" s="233" t="s">
        <v>846</v>
      </c>
      <c r="G149" s="234">
        <v>136380</v>
      </c>
      <c r="H149" s="234">
        <f>G149*(1-Содержание!$I$13)</f>
        <v>136380</v>
      </c>
      <c r="I149" s="241"/>
      <c r="J149" s="355"/>
    </row>
    <row r="150" spans="1:10" s="235" customFormat="1" ht="16.5" customHeight="1">
      <c r="A150" s="229"/>
      <c r="B150" s="230" t="s">
        <v>982</v>
      </c>
      <c r="C150" s="231" t="s">
        <v>839</v>
      </c>
      <c r="D150" s="236" t="s">
        <v>25</v>
      </c>
      <c r="E150" s="233">
        <v>768</v>
      </c>
      <c r="F150" s="233" t="s">
        <v>847</v>
      </c>
      <c r="G150" s="234">
        <v>137240</v>
      </c>
      <c r="H150" s="234">
        <f>G150*(1-Содержание!$I$13)</f>
        <v>137240</v>
      </c>
      <c r="I150" s="241"/>
      <c r="J150" s="355"/>
    </row>
    <row r="151" spans="1:10" s="235" customFormat="1" ht="16.5" customHeight="1">
      <c r="A151" s="229"/>
      <c r="B151" s="230"/>
      <c r="C151" s="231"/>
      <c r="D151" s="236"/>
      <c r="E151" s="233"/>
      <c r="F151" s="233"/>
      <c r="G151" s="234"/>
      <c r="H151" s="234"/>
      <c r="I151" s="241"/>
      <c r="J151" s="355"/>
    </row>
    <row r="152" spans="1:10" s="235" customFormat="1" ht="16.5" customHeight="1">
      <c r="A152" s="229"/>
      <c r="B152" s="230" t="s">
        <v>983</v>
      </c>
      <c r="C152" s="231" t="s">
        <v>853</v>
      </c>
      <c r="D152" s="236" t="s">
        <v>857</v>
      </c>
      <c r="E152" s="233">
        <v>763</v>
      </c>
      <c r="F152" s="233" t="s">
        <v>844</v>
      </c>
      <c r="G152" s="234">
        <v>101810</v>
      </c>
      <c r="H152" s="234">
        <f>G152*(1-Содержание!$I$13)</f>
        <v>101810</v>
      </c>
      <c r="I152" s="241"/>
      <c r="J152" s="355"/>
    </row>
    <row r="153" spans="1:10" s="235" customFormat="1" ht="16.5" customHeight="1">
      <c r="A153" s="229"/>
      <c r="B153" s="230" t="s">
        <v>984</v>
      </c>
      <c r="C153" s="231" t="s">
        <v>854</v>
      </c>
      <c r="D153" s="236" t="s">
        <v>857</v>
      </c>
      <c r="E153" s="233">
        <v>763</v>
      </c>
      <c r="F153" s="233" t="s">
        <v>845</v>
      </c>
      <c r="G153" s="234">
        <v>109930</v>
      </c>
      <c r="H153" s="234">
        <f>G153*(1-Содержание!$I$13)</f>
        <v>109930</v>
      </c>
      <c r="I153" s="241"/>
      <c r="J153" s="355"/>
    </row>
    <row r="154" spans="1:10" s="235" customFormat="1" ht="16.5" customHeight="1">
      <c r="A154" s="229"/>
      <c r="B154" s="230" t="s">
        <v>985</v>
      </c>
      <c r="C154" s="231" t="s">
        <v>855</v>
      </c>
      <c r="D154" s="236" t="s">
        <v>857</v>
      </c>
      <c r="E154" s="233">
        <v>763</v>
      </c>
      <c r="F154" s="233" t="s">
        <v>846</v>
      </c>
      <c r="G154" s="234">
        <v>136380</v>
      </c>
      <c r="H154" s="234">
        <f>G154*(1-Содержание!$I$13)</f>
        <v>136380</v>
      </c>
      <c r="I154" s="241"/>
      <c r="J154" s="355"/>
    </row>
    <row r="155" spans="1:10" s="235" customFormat="1" ht="16.5" customHeight="1">
      <c r="A155" s="229"/>
      <c r="B155" s="230" t="s">
        <v>986</v>
      </c>
      <c r="C155" s="231" t="s">
        <v>856</v>
      </c>
      <c r="D155" s="236" t="s">
        <v>857</v>
      </c>
      <c r="E155" s="233">
        <v>763</v>
      </c>
      <c r="F155" s="233" t="s">
        <v>847</v>
      </c>
      <c r="G155" s="234">
        <v>137240</v>
      </c>
      <c r="H155" s="234">
        <f>G155*(1-Содержание!$I$13)</f>
        <v>137240</v>
      </c>
      <c r="I155" s="241"/>
      <c r="J155" s="355"/>
    </row>
    <row r="156" spans="1:10" s="235" customFormat="1" ht="16.5" customHeight="1">
      <c r="A156" s="229"/>
      <c r="B156" s="230"/>
      <c r="C156" s="231"/>
      <c r="D156" s="236"/>
      <c r="E156" s="233"/>
      <c r="F156" s="233"/>
      <c r="G156" s="234"/>
      <c r="H156" s="234"/>
      <c r="I156" s="241"/>
      <c r="J156" s="355"/>
    </row>
    <row r="157" spans="1:10" s="235" customFormat="1" ht="16.5" customHeight="1">
      <c r="A157" s="229"/>
      <c r="B157" s="230" t="s">
        <v>533</v>
      </c>
      <c r="C157" s="231" t="s">
        <v>840</v>
      </c>
      <c r="D157" s="236" t="s">
        <v>848</v>
      </c>
      <c r="E157" s="233">
        <v>714</v>
      </c>
      <c r="F157" s="233" t="s">
        <v>849</v>
      </c>
      <c r="G157" s="234">
        <v>121170</v>
      </c>
      <c r="H157" s="234">
        <f>G157*(1-Содержание!$I$13)</f>
        <v>121170</v>
      </c>
      <c r="I157" s="241"/>
      <c r="J157" s="355"/>
    </row>
    <row r="158" spans="1:10" s="235" customFormat="1" ht="16.5" customHeight="1">
      <c r="A158" s="229"/>
      <c r="B158" s="230" t="s">
        <v>534</v>
      </c>
      <c r="C158" s="231" t="s">
        <v>841</v>
      </c>
      <c r="D158" s="236" t="s">
        <v>848</v>
      </c>
      <c r="E158" s="233">
        <v>714</v>
      </c>
      <c r="F158" s="233" t="s">
        <v>850</v>
      </c>
      <c r="G158" s="234">
        <v>132750</v>
      </c>
      <c r="H158" s="234">
        <f>G158*(1-Содержание!$I$13)</f>
        <v>132750</v>
      </c>
      <c r="I158" s="241"/>
      <c r="J158" s="355"/>
    </row>
    <row r="159" spans="1:10" s="235" customFormat="1" ht="16.5" customHeight="1">
      <c r="A159" s="229"/>
      <c r="B159" s="230" t="s">
        <v>535</v>
      </c>
      <c r="C159" s="231" t="s">
        <v>842</v>
      </c>
      <c r="D159" s="236" t="s">
        <v>848</v>
      </c>
      <c r="E159" s="233">
        <v>714</v>
      </c>
      <c r="F159" s="233" t="s">
        <v>851</v>
      </c>
      <c r="G159" s="234">
        <v>163170</v>
      </c>
      <c r="H159" s="234">
        <f>G159*(1-Содержание!$I$13)</f>
        <v>163170</v>
      </c>
      <c r="I159" s="241"/>
      <c r="J159" s="355"/>
    </row>
    <row r="160" spans="1:10" s="235" customFormat="1" ht="16.5" customHeight="1">
      <c r="A160" s="229"/>
      <c r="B160" s="230" t="s">
        <v>536</v>
      </c>
      <c r="C160" s="231" t="s">
        <v>843</v>
      </c>
      <c r="D160" s="236" t="s">
        <v>848</v>
      </c>
      <c r="E160" s="233">
        <v>714</v>
      </c>
      <c r="F160" s="233" t="s">
        <v>852</v>
      </c>
      <c r="G160" s="234">
        <v>164210</v>
      </c>
      <c r="H160" s="234">
        <f>G160*(1-Содержание!$I$13)</f>
        <v>164210</v>
      </c>
      <c r="I160" s="241"/>
      <c r="J160" s="355"/>
    </row>
    <row r="161" spans="1:10" ht="21" customHeight="1">
      <c r="A161" s="204"/>
      <c r="B161" s="218"/>
      <c r="C161" s="204" t="s">
        <v>827</v>
      </c>
      <c r="D161" s="226"/>
      <c r="E161" s="227"/>
      <c r="F161" s="219"/>
      <c r="G161" s="219"/>
      <c r="H161" s="228"/>
      <c r="I161" s="241"/>
      <c r="J161" s="355"/>
    </row>
    <row r="162" spans="1:10" s="235" customFormat="1" ht="16.5" customHeight="1">
      <c r="A162" s="229"/>
      <c r="B162" s="230" t="s">
        <v>259</v>
      </c>
      <c r="C162" s="231" t="s">
        <v>100</v>
      </c>
      <c r="D162" s="236"/>
      <c r="E162" s="233"/>
      <c r="F162" s="233"/>
      <c r="G162" s="234"/>
      <c r="H162" s="234"/>
      <c r="I162" s="241"/>
      <c r="J162" s="355"/>
    </row>
    <row r="163" spans="1:10" s="235" customFormat="1" ht="16.5" customHeight="1">
      <c r="A163" s="229"/>
      <c r="B163" s="230" t="s">
        <v>244</v>
      </c>
      <c r="C163" s="231" t="s">
        <v>101</v>
      </c>
      <c r="D163" s="236"/>
      <c r="E163" s="233"/>
      <c r="F163" s="233"/>
      <c r="G163" s="234"/>
      <c r="H163" s="234"/>
      <c r="I163" s="241"/>
      <c r="J163" s="355"/>
    </row>
    <row r="164" spans="1:10" s="235" customFormat="1" ht="16.5" customHeight="1">
      <c r="A164" s="229"/>
      <c r="B164" s="230" t="s">
        <v>247</v>
      </c>
      <c r="C164" s="231" t="s">
        <v>102</v>
      </c>
      <c r="D164" s="236"/>
      <c r="E164" s="233"/>
      <c r="F164" s="233"/>
      <c r="G164" s="234"/>
      <c r="H164" s="234"/>
      <c r="I164" s="241"/>
      <c r="J164" s="355"/>
    </row>
    <row r="165" spans="1:10" s="235" customFormat="1" ht="16.5" customHeight="1">
      <c r="A165" s="229"/>
      <c r="B165" s="230" t="s">
        <v>250</v>
      </c>
      <c r="C165" s="231" t="s">
        <v>103</v>
      </c>
      <c r="D165" s="236"/>
      <c r="E165" s="233"/>
      <c r="F165" s="233"/>
      <c r="G165" s="234"/>
      <c r="H165" s="234"/>
      <c r="I165" s="241"/>
      <c r="J165" s="355"/>
    </row>
    <row r="166" spans="1:10" s="235" customFormat="1" ht="16.5" customHeight="1">
      <c r="A166" s="229"/>
      <c r="B166" s="230" t="s">
        <v>552</v>
      </c>
      <c r="C166" s="231" t="s">
        <v>549</v>
      </c>
      <c r="D166" s="236"/>
      <c r="E166" s="233"/>
      <c r="F166" s="233"/>
      <c r="G166" s="234"/>
      <c r="H166" s="234"/>
      <c r="I166" s="241"/>
      <c r="J166" s="355"/>
    </row>
    <row r="167" spans="1:10" s="235" customFormat="1" ht="16.5" customHeight="1">
      <c r="A167" s="229"/>
      <c r="B167" s="230" t="s">
        <v>258</v>
      </c>
      <c r="C167" s="231" t="s">
        <v>104</v>
      </c>
      <c r="D167" s="236"/>
      <c r="E167" s="233"/>
      <c r="F167" s="233"/>
      <c r="G167" s="234"/>
      <c r="H167" s="234"/>
      <c r="I167" s="241"/>
      <c r="J167" s="355"/>
    </row>
    <row r="168" spans="1:10" s="235" customFormat="1" ht="16.5" customHeight="1">
      <c r="A168" s="229"/>
      <c r="B168" s="230" t="s">
        <v>243</v>
      </c>
      <c r="C168" s="231" t="s">
        <v>105</v>
      </c>
      <c r="D168" s="236"/>
      <c r="E168" s="233"/>
      <c r="F168" s="233"/>
      <c r="G168" s="234"/>
      <c r="H168" s="234"/>
      <c r="I168" s="241"/>
      <c r="J168" s="355"/>
    </row>
    <row r="169" spans="1:10" s="235" customFormat="1" ht="16.5" customHeight="1">
      <c r="A169" s="229"/>
      <c r="B169" s="230" t="s">
        <v>246</v>
      </c>
      <c r="C169" s="231" t="s">
        <v>106</v>
      </c>
      <c r="D169" s="236"/>
      <c r="E169" s="233"/>
      <c r="F169" s="233"/>
      <c r="G169" s="234"/>
      <c r="H169" s="234"/>
      <c r="I169" s="241"/>
      <c r="J169" s="355"/>
    </row>
    <row r="170" spans="1:10" s="235" customFormat="1" ht="16.5" customHeight="1">
      <c r="A170" s="229"/>
      <c r="B170" s="230" t="s">
        <v>249</v>
      </c>
      <c r="C170" s="231" t="s">
        <v>107</v>
      </c>
      <c r="D170" s="236"/>
      <c r="E170" s="233"/>
      <c r="F170" s="233"/>
      <c r="G170" s="234"/>
      <c r="H170" s="234"/>
      <c r="I170" s="241"/>
      <c r="J170" s="355"/>
    </row>
    <row r="171" spans="1:10" s="235" customFormat="1" ht="16.5" customHeight="1">
      <c r="A171" s="229"/>
      <c r="B171" s="230" t="s">
        <v>553</v>
      </c>
      <c r="C171" s="231" t="s">
        <v>550</v>
      </c>
      <c r="D171" s="236"/>
      <c r="E171" s="233"/>
      <c r="F171" s="233"/>
      <c r="G171" s="234"/>
      <c r="H171" s="234"/>
      <c r="I171" s="241"/>
      <c r="J171" s="355"/>
    </row>
    <row r="172" spans="1:10" s="235" customFormat="1" ht="16.5" customHeight="1">
      <c r="A172" s="229"/>
      <c r="B172" s="230" t="s">
        <v>260</v>
      </c>
      <c r="C172" s="231" t="s">
        <v>108</v>
      </c>
      <c r="D172" s="236"/>
      <c r="E172" s="233"/>
      <c r="F172" s="233"/>
      <c r="G172" s="234"/>
      <c r="H172" s="234"/>
      <c r="I172" s="241"/>
      <c r="J172" s="355"/>
    </row>
    <row r="173" spans="1:10" s="235" customFormat="1" ht="16.5" customHeight="1">
      <c r="A173" s="229"/>
      <c r="B173" s="230" t="s">
        <v>245</v>
      </c>
      <c r="C173" s="231" t="s">
        <v>109</v>
      </c>
      <c r="D173" s="236"/>
      <c r="E173" s="233"/>
      <c r="F173" s="233"/>
      <c r="G173" s="234"/>
      <c r="H173" s="234"/>
      <c r="I173" s="241"/>
      <c r="J173" s="355"/>
    </row>
    <row r="174" spans="1:10" s="235" customFormat="1" ht="16.5" customHeight="1">
      <c r="A174" s="229"/>
      <c r="B174" s="230" t="s">
        <v>248</v>
      </c>
      <c r="C174" s="231" t="s">
        <v>110</v>
      </c>
      <c r="D174" s="236"/>
      <c r="E174" s="233"/>
      <c r="F174" s="233"/>
      <c r="G174" s="234"/>
      <c r="H174" s="234"/>
      <c r="I174" s="241"/>
      <c r="J174" s="355"/>
    </row>
    <row r="175" spans="1:10" s="235" customFormat="1" ht="16.5" customHeight="1">
      <c r="A175" s="229"/>
      <c r="B175" s="230" t="s">
        <v>251</v>
      </c>
      <c r="C175" s="231" t="s">
        <v>111</v>
      </c>
      <c r="D175" s="236"/>
      <c r="E175" s="233"/>
      <c r="F175" s="233"/>
      <c r="G175" s="234"/>
      <c r="H175" s="234"/>
      <c r="I175" s="241"/>
      <c r="J175" s="355"/>
    </row>
    <row r="176" spans="1:10" s="235" customFormat="1" ht="16.5" customHeight="1">
      <c r="A176" s="229"/>
      <c r="B176" s="230" t="s">
        <v>554</v>
      </c>
      <c r="C176" s="231" t="s">
        <v>551</v>
      </c>
      <c r="D176" s="236"/>
      <c r="E176" s="233"/>
      <c r="F176" s="233"/>
      <c r="G176" s="234"/>
      <c r="H176" s="234"/>
      <c r="I176" s="241"/>
      <c r="J176" s="355"/>
    </row>
    <row r="177" spans="1:10" s="235" customFormat="1" ht="16.5" customHeight="1">
      <c r="A177" s="229"/>
      <c r="B177" s="230" t="s">
        <v>253</v>
      </c>
      <c r="C177" s="231" t="s">
        <v>112</v>
      </c>
      <c r="D177" s="236"/>
      <c r="E177" s="233"/>
      <c r="F177" s="233"/>
      <c r="G177" s="234"/>
      <c r="H177" s="234"/>
      <c r="I177" s="241"/>
      <c r="J177" s="355"/>
    </row>
    <row r="178" spans="1:10" s="235" customFormat="1" ht="16.5" customHeight="1">
      <c r="A178" s="229"/>
      <c r="B178" s="340" t="s">
        <v>256</v>
      </c>
      <c r="C178" s="231" t="s">
        <v>297</v>
      </c>
      <c r="D178" s="236"/>
      <c r="E178" s="233"/>
      <c r="F178" s="233"/>
      <c r="G178" s="234"/>
      <c r="H178" s="234"/>
      <c r="I178" s="241"/>
      <c r="J178" s="355"/>
    </row>
    <row r="179" spans="1:10" s="235" customFormat="1" ht="16.5" customHeight="1">
      <c r="A179" s="229"/>
      <c r="B179" s="340" t="s">
        <v>263</v>
      </c>
      <c r="C179" s="231" t="s">
        <v>264</v>
      </c>
      <c r="D179" s="236"/>
      <c r="E179" s="233"/>
      <c r="F179" s="233"/>
      <c r="G179" s="234"/>
      <c r="H179" s="234"/>
      <c r="I179" s="241"/>
      <c r="J179" s="355"/>
    </row>
    <row r="180" spans="1:10" s="235" customFormat="1" ht="16.5" customHeight="1">
      <c r="A180" s="229"/>
      <c r="B180" s="340" t="s">
        <v>268</v>
      </c>
      <c r="C180" s="231" t="s">
        <v>269</v>
      </c>
      <c r="D180" s="236"/>
      <c r="E180" s="233"/>
      <c r="F180" s="233"/>
      <c r="G180" s="234"/>
      <c r="H180" s="234"/>
      <c r="I180" s="241"/>
      <c r="J180" s="355"/>
    </row>
    <row r="181" spans="1:10" s="235" customFormat="1" ht="16.5" customHeight="1">
      <c r="A181" s="229"/>
      <c r="B181" s="230" t="s">
        <v>252</v>
      </c>
      <c r="C181" s="231" t="s">
        <v>113</v>
      </c>
      <c r="D181" s="236"/>
      <c r="E181" s="233"/>
      <c r="F181" s="233"/>
      <c r="G181" s="402"/>
      <c r="H181" s="234"/>
      <c r="I181" s="241"/>
      <c r="J181" s="355"/>
    </row>
    <row r="182" spans="1:10" s="235" customFormat="1" ht="16.5" customHeight="1">
      <c r="A182" s="229"/>
      <c r="B182" s="230" t="s">
        <v>255</v>
      </c>
      <c r="C182" s="231" t="s">
        <v>298</v>
      </c>
      <c r="D182" s="236"/>
      <c r="E182" s="233"/>
      <c r="F182" s="233"/>
      <c r="G182" s="402"/>
      <c r="H182" s="234"/>
      <c r="I182" s="241"/>
      <c r="J182" s="355"/>
    </row>
    <row r="183" spans="1:10" s="235" customFormat="1" ht="16.5" customHeight="1">
      <c r="A183" s="229"/>
      <c r="B183" s="230" t="s">
        <v>261</v>
      </c>
      <c r="C183" s="231" t="s">
        <v>262</v>
      </c>
      <c r="D183" s="236"/>
      <c r="E183" s="233"/>
      <c r="F183" s="233"/>
      <c r="G183" s="402"/>
      <c r="H183" s="234"/>
      <c r="I183" s="241"/>
      <c r="J183" s="355"/>
    </row>
    <row r="184" spans="1:10" s="235" customFormat="1" ht="16.5" customHeight="1">
      <c r="A184" s="229"/>
      <c r="B184" s="230" t="s">
        <v>266</v>
      </c>
      <c r="C184" s="231" t="s">
        <v>267</v>
      </c>
      <c r="D184" s="236"/>
      <c r="E184" s="233"/>
      <c r="F184" s="233"/>
      <c r="G184" s="402"/>
      <c r="H184" s="234"/>
      <c r="I184" s="241"/>
      <c r="J184" s="355"/>
    </row>
    <row r="185" spans="1:10" s="235" customFormat="1" ht="16.5" customHeight="1">
      <c r="A185" s="229"/>
      <c r="B185" s="230" t="s">
        <v>254</v>
      </c>
      <c r="C185" s="231" t="s">
        <v>114</v>
      </c>
      <c r="D185" s="236"/>
      <c r="E185" s="233"/>
      <c r="F185" s="233"/>
      <c r="G185" s="402"/>
      <c r="H185" s="234"/>
      <c r="I185" s="241"/>
      <c r="J185" s="355"/>
    </row>
    <row r="186" spans="1:10" s="235" customFormat="1" ht="16.5" customHeight="1">
      <c r="A186" s="229"/>
      <c r="B186" s="230" t="s">
        <v>257</v>
      </c>
      <c r="C186" s="231" t="s">
        <v>299</v>
      </c>
      <c r="D186" s="236"/>
      <c r="E186" s="233"/>
      <c r="F186" s="233"/>
      <c r="G186" s="402"/>
      <c r="H186" s="234"/>
      <c r="I186" s="241"/>
      <c r="J186" s="355"/>
    </row>
    <row r="187" spans="1:10" s="235" customFormat="1" ht="16.5" customHeight="1">
      <c r="A187" s="229"/>
      <c r="B187" s="230" t="s">
        <v>265</v>
      </c>
      <c r="C187" s="231" t="s">
        <v>300</v>
      </c>
      <c r="D187" s="236"/>
      <c r="E187" s="233"/>
      <c r="F187" s="233"/>
      <c r="G187" s="402"/>
      <c r="H187" s="234"/>
      <c r="I187" s="241"/>
      <c r="J187" s="355"/>
    </row>
    <row r="188" spans="1:10" s="235" customFormat="1" ht="16.5" customHeight="1">
      <c r="A188" s="229"/>
      <c r="B188" s="230" t="s">
        <v>270</v>
      </c>
      <c r="C188" s="231" t="s">
        <v>301</v>
      </c>
      <c r="D188" s="236"/>
      <c r="E188" s="233"/>
      <c r="F188" s="233"/>
      <c r="G188" s="402"/>
      <c r="H188" s="234"/>
      <c r="I188" s="241"/>
      <c r="J188" s="355"/>
    </row>
    <row r="189" spans="1:10" s="235" customFormat="1" ht="16.5" customHeight="1">
      <c r="A189" s="229"/>
      <c r="B189" s="340" t="s">
        <v>275</v>
      </c>
      <c r="C189" s="231" t="s">
        <v>121</v>
      </c>
      <c r="D189" s="236"/>
      <c r="E189" s="233"/>
      <c r="F189" s="233"/>
      <c r="G189" s="234"/>
      <c r="H189" s="234"/>
      <c r="I189" s="241"/>
      <c r="J189" s="355"/>
    </row>
    <row r="190" spans="1:10" s="235" customFormat="1" ht="16.5" customHeight="1">
      <c r="A190" s="229"/>
      <c r="B190" s="230" t="s">
        <v>274</v>
      </c>
      <c r="C190" s="231" t="s">
        <v>122</v>
      </c>
      <c r="D190" s="236"/>
      <c r="E190" s="233"/>
      <c r="F190" s="233"/>
      <c r="G190" s="234"/>
      <c r="H190" s="234"/>
      <c r="I190" s="241"/>
      <c r="J190" s="355"/>
    </row>
    <row r="191" spans="1:10" s="235" customFormat="1" ht="16.5" customHeight="1">
      <c r="A191" s="229"/>
      <c r="B191" s="230" t="s">
        <v>276</v>
      </c>
      <c r="C191" s="231" t="s">
        <v>123</v>
      </c>
      <c r="D191" s="236"/>
      <c r="E191" s="233"/>
      <c r="F191" s="233"/>
      <c r="G191" s="234"/>
      <c r="H191" s="234"/>
      <c r="I191" s="241"/>
      <c r="J191" s="355"/>
    </row>
    <row r="192" spans="1:10" s="235" customFormat="1" ht="16.5" customHeight="1">
      <c r="A192" s="229"/>
      <c r="B192" s="340" t="s">
        <v>272</v>
      </c>
      <c r="C192" s="231" t="s">
        <v>124</v>
      </c>
      <c r="D192" s="236"/>
      <c r="E192" s="233"/>
      <c r="F192" s="233"/>
      <c r="G192" s="234"/>
      <c r="H192" s="234"/>
      <c r="I192" s="241"/>
      <c r="J192" s="355"/>
    </row>
    <row r="193" spans="1:10" s="235" customFormat="1" ht="16.5" customHeight="1">
      <c r="A193" s="229"/>
      <c r="B193" s="230" t="s">
        <v>271</v>
      </c>
      <c r="C193" s="231" t="s">
        <v>125</v>
      </c>
      <c r="D193" s="236"/>
      <c r="E193" s="233"/>
      <c r="F193" s="233"/>
      <c r="G193" s="234"/>
      <c r="H193" s="234"/>
      <c r="I193" s="241"/>
      <c r="J193" s="355"/>
    </row>
    <row r="194" spans="1:10" s="235" customFormat="1" ht="16.5" customHeight="1">
      <c r="A194" s="229"/>
      <c r="B194" s="230" t="s">
        <v>273</v>
      </c>
      <c r="C194" s="231" t="s">
        <v>126</v>
      </c>
      <c r="D194" s="236"/>
      <c r="E194" s="233"/>
      <c r="F194" s="233"/>
      <c r="G194" s="234"/>
      <c r="H194" s="234"/>
      <c r="I194" s="241"/>
      <c r="J194" s="355"/>
    </row>
    <row r="195" spans="1:10" s="235" customFormat="1" ht="16.5" customHeight="1">
      <c r="A195" s="229"/>
      <c r="B195" s="230"/>
      <c r="C195" s="237" t="s">
        <v>308</v>
      </c>
      <c r="D195" s="236"/>
      <c r="E195" s="233"/>
      <c r="F195" s="233"/>
      <c r="G195" s="234"/>
      <c r="H195" s="234"/>
      <c r="I195" s="241"/>
      <c r="J195" s="355"/>
    </row>
    <row r="196" spans="1:10" s="235" customFormat="1" ht="16.5" customHeight="1">
      <c r="A196" s="229"/>
      <c r="B196" s="340" t="s">
        <v>302</v>
      </c>
      <c r="C196" s="231" t="s">
        <v>115</v>
      </c>
      <c r="D196" s="236"/>
      <c r="E196" s="233"/>
      <c r="F196" s="233"/>
      <c r="G196" s="234"/>
      <c r="H196" s="234"/>
      <c r="I196" s="241"/>
      <c r="J196" s="355"/>
    </row>
    <row r="197" spans="1:10" s="235" customFormat="1" ht="16.5" customHeight="1">
      <c r="A197" s="229"/>
      <c r="B197" s="230" t="s">
        <v>303</v>
      </c>
      <c r="C197" s="231" t="s">
        <v>116</v>
      </c>
      <c r="D197" s="236"/>
      <c r="E197" s="233"/>
      <c r="F197" s="233"/>
      <c r="G197" s="234"/>
      <c r="H197" s="234"/>
      <c r="I197" s="241"/>
      <c r="J197" s="355"/>
    </row>
    <row r="198" spans="1:10" s="235" customFormat="1" ht="16.5" customHeight="1">
      <c r="A198" s="229"/>
      <c r="B198" s="230" t="s">
        <v>304</v>
      </c>
      <c r="C198" s="231" t="s">
        <v>117</v>
      </c>
      <c r="D198" s="236"/>
      <c r="E198" s="233"/>
      <c r="F198" s="233"/>
      <c r="G198" s="234"/>
      <c r="H198" s="234"/>
      <c r="I198" s="241"/>
      <c r="J198" s="355"/>
    </row>
    <row r="199" spans="1:10" s="235" customFormat="1" ht="16.5" customHeight="1">
      <c r="A199" s="229"/>
      <c r="B199" s="230" t="s">
        <v>305</v>
      </c>
      <c r="C199" s="231" t="s">
        <v>118</v>
      </c>
      <c r="D199" s="236"/>
      <c r="E199" s="233"/>
      <c r="F199" s="233"/>
      <c r="G199" s="234"/>
      <c r="H199" s="234"/>
      <c r="I199" s="241"/>
      <c r="J199" s="355"/>
    </row>
    <row r="200" spans="1:10" s="235" customFormat="1" ht="16.5" customHeight="1">
      <c r="A200" s="229"/>
      <c r="B200" s="230" t="s">
        <v>306</v>
      </c>
      <c r="C200" s="231" t="s">
        <v>119</v>
      </c>
      <c r="D200" s="236"/>
      <c r="E200" s="233"/>
      <c r="F200" s="233"/>
      <c r="G200" s="234"/>
      <c r="H200" s="234"/>
      <c r="I200" s="241"/>
      <c r="J200" s="355"/>
    </row>
    <row r="201" spans="1:10" s="235" customFormat="1" ht="16.5" customHeight="1">
      <c r="A201" s="229"/>
      <c r="B201" s="230" t="s">
        <v>307</v>
      </c>
      <c r="C201" s="231" t="s">
        <v>120</v>
      </c>
      <c r="D201" s="236"/>
      <c r="E201" s="233"/>
      <c r="F201" s="233"/>
      <c r="G201" s="234"/>
      <c r="H201" s="234"/>
      <c r="I201" s="241"/>
      <c r="J201" s="355"/>
    </row>
    <row r="202" spans="1:10" ht="15.75">
      <c r="B202" s="437" t="s">
        <v>1389</v>
      </c>
      <c r="C202" s="437" t="s">
        <v>1390</v>
      </c>
      <c r="D202" s="438"/>
      <c r="E202" s="438"/>
      <c r="F202" s="438"/>
      <c r="G202" s="439"/>
      <c r="H202" s="439"/>
    </row>
  </sheetData>
  <sheetProtection selectLockedCells="1" selectUnlockedCells="1"/>
  <customSheetViews>
    <customSheetView guid="{CFE577CA-120F-4180-8673-95E8B5A21BB3}" scale="80">
      <selection activeCell="G7" sqref="G7"/>
      <pageMargins left="0.25" right="0.25" top="0.75" bottom="0.75" header="0.51180555555555551" footer="0.51180555555555551"/>
      <pageSetup paperSize="9" scale="14" firstPageNumber="0" orientation="landscape" horizontalDpi="300" verticalDpi="300" r:id="rId1"/>
      <headerFooter alignWithMargins="0"/>
    </customSheetView>
    <customSheetView guid="{FCAC9C19-06EB-4A2D-B4A9-361FB05F735A}" scale="80">
      <selection activeCell="G7" sqref="G7"/>
      <pageMargins left="0.25" right="0.25" top="0.75" bottom="0.75" header="0.51180555555555551" footer="0.51180555555555551"/>
      <pageSetup paperSize="9" scale="14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3"/>
      <headerFooter alignWithMargins="0"/>
    </customSheetView>
    <customSheetView guid="{3C2A58F4-3747-4C43-A06A-2CF3693DFAB9}" scale="80" showPageBreaks="1" printArea="1" topLeftCell="A4">
      <selection activeCell="B14" sqref="B14"/>
      <pageMargins left="0.25" right="0.25" top="0.75" bottom="0.75" header="0.51180555555555551" footer="0.51180555555555551"/>
      <pageSetup paperSize="9" scale="14" firstPageNumber="0" orientation="landscape" horizontalDpi="300" verticalDpi="300" r:id="rId4"/>
      <headerFooter alignWithMargins="0"/>
    </customSheetView>
    <customSheetView guid="{2202B9EF-BDE7-4751-AC80-D1F5071D8972}" scale="80">
      <selection activeCell="G7" sqref="G7"/>
      <pageMargins left="0.25" right="0.25" top="0.75" bottom="0.75" header="0.51180555555555551" footer="0.51180555555555551"/>
      <pageSetup paperSize="9" scale="14" firstPageNumber="0" orientation="landscape" horizontalDpi="300" verticalDpi="300" r:id="rId5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14" firstPageNumber="0" orientation="landscape" horizontalDpi="300" verticalDpi="300" r:id="rId6"/>
  <headerFooter alignWithMargins="0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215"/>
  <sheetViews>
    <sheetView zoomScale="80" zoomScaleNormal="80" zoomScaleSheetLayoutView="85" workbookViewId="0">
      <selection activeCell="C48" sqref="C48"/>
    </sheetView>
  </sheetViews>
  <sheetFormatPr defaultColWidth="9.28515625" defaultRowHeight="15"/>
  <cols>
    <col min="1" max="1" width="27.85546875" style="44" customWidth="1"/>
    <col min="2" max="2" width="16.7109375" style="207" customWidth="1"/>
    <col min="3" max="3" width="65.85546875" style="44" customWidth="1"/>
    <col min="4" max="4" width="17.28515625" style="212" customWidth="1"/>
    <col min="5" max="5" width="16.7109375" style="212" customWidth="1"/>
    <col min="6" max="6" width="19" style="212" customWidth="1"/>
    <col min="7" max="7" width="16.7109375" style="209" customWidth="1"/>
    <col min="8" max="8" width="17.7109375" style="209" customWidth="1"/>
    <col min="9" max="9" width="16.28515625" style="44" customWidth="1"/>
    <col min="10" max="16384" width="9.28515625" style="44"/>
  </cols>
  <sheetData>
    <row r="1" spans="1:10" ht="18" customHeight="1">
      <c r="A1" s="205"/>
      <c r="B1" s="466" t="s">
        <v>651</v>
      </c>
      <c r="C1" s="466"/>
      <c r="D1" s="466"/>
      <c r="E1" s="466"/>
      <c r="F1" s="466"/>
      <c r="G1" s="466"/>
      <c r="H1" s="466"/>
    </row>
    <row r="2" spans="1:10" ht="17.25" customHeight="1">
      <c r="A2" s="206"/>
      <c r="B2" s="467" t="s">
        <v>649</v>
      </c>
      <c r="C2" s="467"/>
      <c r="D2" s="467"/>
      <c r="E2" s="467"/>
      <c r="F2" s="467"/>
      <c r="G2" s="467"/>
      <c r="H2" s="467"/>
    </row>
    <row r="3" spans="1:10" ht="17.25" customHeight="1">
      <c r="A3" s="206"/>
      <c r="B3" s="468" t="s">
        <v>650</v>
      </c>
      <c r="C3" s="468"/>
      <c r="D3" s="468"/>
      <c r="E3" s="468"/>
      <c r="F3" s="468"/>
      <c r="G3" s="468"/>
      <c r="H3" s="468"/>
    </row>
    <row r="4" spans="1:10" ht="13.15" customHeight="1">
      <c r="A4" s="47"/>
      <c r="C4" s="208"/>
      <c r="D4" s="469"/>
      <c r="E4" s="469"/>
      <c r="F4" s="469"/>
    </row>
    <row r="5" spans="1:10" ht="37.5" customHeight="1">
      <c r="A5" s="188"/>
      <c r="B5" s="188" t="s">
        <v>8</v>
      </c>
      <c r="C5" s="189" t="s">
        <v>9</v>
      </c>
      <c r="D5" s="189" t="s">
        <v>752</v>
      </c>
      <c r="E5" s="189" t="s">
        <v>762</v>
      </c>
      <c r="F5" s="189" t="s">
        <v>12</v>
      </c>
      <c r="G5" s="189" t="s">
        <v>13</v>
      </c>
      <c r="H5" s="196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00"/>
      <c r="C6" s="204" t="s">
        <v>858</v>
      </c>
      <c r="D6" s="201"/>
      <c r="E6" s="202"/>
      <c r="F6" s="200"/>
      <c r="G6" s="200"/>
      <c r="H6" s="203"/>
    </row>
    <row r="7" spans="1:10" ht="16.5" customHeight="1">
      <c r="A7" s="210"/>
      <c r="B7" s="211" t="s">
        <v>1129</v>
      </c>
      <c r="C7" s="195" t="s">
        <v>559</v>
      </c>
      <c r="D7" s="194" t="s">
        <v>863</v>
      </c>
      <c r="E7" s="140"/>
      <c r="F7" s="140" t="s">
        <v>545</v>
      </c>
      <c r="G7" s="193">
        <v>72430</v>
      </c>
      <c r="H7" s="234">
        <f>G7*(1-Содержание!$I$13)</f>
        <v>72430</v>
      </c>
      <c r="I7" s="241"/>
      <c r="J7" s="209"/>
    </row>
    <row r="8" spans="1:10" ht="16.5" customHeight="1">
      <c r="A8" s="210"/>
      <c r="B8" s="211" t="s">
        <v>1130</v>
      </c>
      <c r="C8" s="195" t="s">
        <v>1135</v>
      </c>
      <c r="D8" s="194" t="s">
        <v>864</v>
      </c>
      <c r="E8" s="140"/>
      <c r="F8" s="140" t="s">
        <v>865</v>
      </c>
      <c r="G8" s="193">
        <v>106570</v>
      </c>
      <c r="H8" s="234">
        <f>G8*(1-Содержание!$I$13)</f>
        <v>106570</v>
      </c>
      <c r="I8" s="241"/>
      <c r="J8" s="209"/>
    </row>
    <row r="9" spans="1:10" ht="16.5" customHeight="1">
      <c r="A9" s="210"/>
      <c r="B9" s="211"/>
      <c r="C9" s="195"/>
      <c r="D9" s="194"/>
      <c r="E9" s="140"/>
      <c r="F9" s="140"/>
      <c r="G9" s="193"/>
      <c r="H9" s="234"/>
      <c r="I9" s="241"/>
      <c r="J9" s="209"/>
    </row>
    <row r="10" spans="1:10" ht="16.5" customHeight="1">
      <c r="A10" s="210"/>
      <c r="B10" s="211" t="s">
        <v>1131</v>
      </c>
      <c r="C10" s="195" t="s">
        <v>860</v>
      </c>
      <c r="D10" s="194" t="s">
        <v>861</v>
      </c>
      <c r="E10" s="140"/>
      <c r="F10" s="140" t="s">
        <v>862</v>
      </c>
      <c r="G10" s="193">
        <v>48230</v>
      </c>
      <c r="H10" s="234">
        <f>G10*(1-Содержание!$I$13)</f>
        <v>48230</v>
      </c>
      <c r="I10" s="241"/>
      <c r="J10" s="209"/>
    </row>
    <row r="11" spans="1:10" ht="16.5" customHeight="1">
      <c r="A11" s="210"/>
      <c r="B11" s="211"/>
      <c r="C11" s="195"/>
      <c r="D11" s="194"/>
      <c r="E11" s="140"/>
      <c r="F11" s="140"/>
      <c r="G11" s="193"/>
      <c r="H11" s="234"/>
      <c r="I11" s="241"/>
      <c r="J11" s="209"/>
    </row>
    <row r="12" spans="1:10" ht="16.5" customHeight="1">
      <c r="A12" s="210"/>
      <c r="B12" s="211" t="s">
        <v>1132</v>
      </c>
      <c r="C12" s="195" t="s">
        <v>560</v>
      </c>
      <c r="D12" s="194" t="s">
        <v>859</v>
      </c>
      <c r="E12" s="140"/>
      <c r="F12" s="140" t="s">
        <v>546</v>
      </c>
      <c r="G12" s="193">
        <v>48230</v>
      </c>
      <c r="H12" s="234">
        <f>G12*(1-Содержание!$I$13)</f>
        <v>48230</v>
      </c>
      <c r="I12" s="241"/>
      <c r="J12" s="209"/>
    </row>
    <row r="13" spans="1:10" ht="16.5" customHeight="1">
      <c r="A13" s="210"/>
      <c r="B13" s="211" t="s">
        <v>1133</v>
      </c>
      <c r="C13" s="195" t="s">
        <v>537</v>
      </c>
      <c r="D13" s="194" t="s">
        <v>859</v>
      </c>
      <c r="E13" s="140"/>
      <c r="F13" s="140" t="s">
        <v>547</v>
      </c>
      <c r="G13" s="193">
        <v>68280</v>
      </c>
      <c r="H13" s="234">
        <f>G13*(1-Содержание!$I$13)</f>
        <v>68280</v>
      </c>
      <c r="I13" s="241"/>
      <c r="J13" s="209"/>
    </row>
    <row r="14" spans="1:10" ht="16.5" customHeight="1">
      <c r="A14" s="210"/>
      <c r="B14" s="211" t="s">
        <v>1134</v>
      </c>
      <c r="C14" s="195" t="s">
        <v>538</v>
      </c>
      <c r="D14" s="194" t="s">
        <v>859</v>
      </c>
      <c r="E14" s="140"/>
      <c r="F14" s="140" t="s">
        <v>548</v>
      </c>
      <c r="G14" s="193">
        <v>85040</v>
      </c>
      <c r="H14" s="234">
        <f>G14*(1-Содержание!$I$13)</f>
        <v>85040</v>
      </c>
      <c r="I14" s="241"/>
      <c r="J14" s="209"/>
    </row>
    <row r="15" spans="1:10">
      <c r="I15" s="241"/>
    </row>
    <row r="16" spans="1:10" ht="16.5" customHeight="1">
      <c r="A16" s="210"/>
      <c r="B16" s="211" t="s">
        <v>1224</v>
      </c>
      <c r="C16" s="195" t="s">
        <v>1225</v>
      </c>
      <c r="D16" s="194" t="s">
        <v>1226</v>
      </c>
      <c r="E16" s="140"/>
      <c r="F16" s="140" t="s">
        <v>1227</v>
      </c>
      <c r="G16" s="193">
        <v>101500</v>
      </c>
      <c r="H16" s="402">
        <f>G16*(1-Содержание!$I$13)</f>
        <v>101500</v>
      </c>
      <c r="I16" s="241"/>
      <c r="J16" s="209"/>
    </row>
    <row r="17" spans="1:10" ht="16.5" customHeight="1">
      <c r="A17" s="210"/>
      <c r="B17" s="211" t="s">
        <v>1228</v>
      </c>
      <c r="C17" s="195" t="s">
        <v>1229</v>
      </c>
      <c r="D17" s="194" t="s">
        <v>1230</v>
      </c>
      <c r="E17" s="140"/>
      <c r="F17" s="140" t="s">
        <v>1231</v>
      </c>
      <c r="G17" s="193">
        <v>73150</v>
      </c>
      <c r="H17" s="402">
        <f>G17*(1-Содержание!$I$13)</f>
        <v>73150</v>
      </c>
      <c r="I17" s="241"/>
      <c r="J17" s="209"/>
    </row>
    <row r="18" spans="1:10">
      <c r="B18" s="436"/>
    </row>
    <row r="19" spans="1:10">
      <c r="B19" s="436"/>
    </row>
    <row r="20" spans="1:10">
      <c r="B20" s="436"/>
    </row>
    <row r="21" spans="1:10">
      <c r="B21" s="436"/>
    </row>
    <row r="22" spans="1:10">
      <c r="B22" s="436"/>
    </row>
    <row r="23" spans="1:10">
      <c r="B23" s="436"/>
    </row>
    <row r="24" spans="1:10">
      <c r="B24" s="436"/>
    </row>
    <row r="25" spans="1:10">
      <c r="B25" s="436"/>
    </row>
    <row r="26" spans="1:10">
      <c r="B26" s="436"/>
    </row>
    <row r="27" spans="1:10">
      <c r="B27" s="436"/>
    </row>
    <row r="28" spans="1:10">
      <c r="B28" s="436"/>
    </row>
    <row r="29" spans="1:10">
      <c r="B29" s="436"/>
    </row>
    <row r="30" spans="1:10">
      <c r="B30" s="436"/>
    </row>
    <row r="31" spans="1:10">
      <c r="B31" s="436"/>
    </row>
    <row r="32" spans="1:10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  <row r="37" spans="2:2">
      <c r="B37" s="436"/>
    </row>
    <row r="38" spans="2:2">
      <c r="B38" s="436"/>
    </row>
    <row r="39" spans="2:2">
      <c r="B39" s="436"/>
    </row>
    <row r="40" spans="2:2">
      <c r="B40" s="436"/>
    </row>
    <row r="41" spans="2:2">
      <c r="B41" s="436"/>
    </row>
    <row r="42" spans="2:2">
      <c r="B42" s="436"/>
    </row>
    <row r="43" spans="2:2">
      <c r="B43" s="436"/>
    </row>
    <row r="44" spans="2:2">
      <c r="B44" s="436"/>
    </row>
    <row r="45" spans="2:2">
      <c r="B45" s="436"/>
    </row>
    <row r="46" spans="2:2">
      <c r="B46" s="436"/>
    </row>
    <row r="47" spans="2:2">
      <c r="B47" s="436"/>
    </row>
    <row r="48" spans="2:2">
      <c r="B48" s="436"/>
    </row>
    <row r="49" spans="2:2">
      <c r="B49" s="436"/>
    </row>
    <row r="50" spans="2:2">
      <c r="B50" s="436"/>
    </row>
    <row r="51" spans="2:2">
      <c r="B51" s="436"/>
    </row>
    <row r="52" spans="2:2">
      <c r="B52" s="436"/>
    </row>
    <row r="53" spans="2:2">
      <c r="B53" s="436"/>
    </row>
    <row r="54" spans="2:2">
      <c r="B54" s="436"/>
    </row>
    <row r="55" spans="2:2">
      <c r="B55" s="436"/>
    </row>
    <row r="56" spans="2:2">
      <c r="B56" s="436"/>
    </row>
    <row r="57" spans="2:2">
      <c r="B57" s="436"/>
    </row>
    <row r="58" spans="2:2">
      <c r="B58" s="436"/>
    </row>
    <row r="59" spans="2:2">
      <c r="B59" s="436"/>
    </row>
    <row r="60" spans="2:2">
      <c r="B60" s="436"/>
    </row>
    <row r="61" spans="2:2">
      <c r="B61" s="436"/>
    </row>
    <row r="62" spans="2:2">
      <c r="B62" s="436"/>
    </row>
    <row r="63" spans="2:2">
      <c r="B63" s="436"/>
    </row>
    <row r="64" spans="2:2">
      <c r="B64" s="436"/>
    </row>
    <row r="65" spans="2:2">
      <c r="B65" s="436"/>
    </row>
    <row r="66" spans="2:2">
      <c r="B66" s="436"/>
    </row>
    <row r="67" spans="2:2">
      <c r="B67" s="436"/>
    </row>
    <row r="68" spans="2:2">
      <c r="B68" s="436"/>
    </row>
    <row r="69" spans="2:2">
      <c r="B69" s="436"/>
    </row>
    <row r="70" spans="2:2">
      <c r="B70" s="436"/>
    </row>
    <row r="71" spans="2:2">
      <c r="B71" s="436"/>
    </row>
    <row r="72" spans="2:2">
      <c r="B72" s="436"/>
    </row>
    <row r="73" spans="2:2">
      <c r="B73" s="436"/>
    </row>
    <row r="74" spans="2:2">
      <c r="B74" s="436"/>
    </row>
    <row r="75" spans="2:2">
      <c r="B75" s="436"/>
    </row>
    <row r="76" spans="2:2">
      <c r="B76" s="436"/>
    </row>
    <row r="77" spans="2:2">
      <c r="B77" s="436"/>
    </row>
    <row r="78" spans="2:2">
      <c r="B78" s="436"/>
    </row>
    <row r="79" spans="2:2">
      <c r="B79" s="436"/>
    </row>
    <row r="80" spans="2:2">
      <c r="B80" s="436"/>
    </row>
    <row r="81" spans="2:2">
      <c r="B81" s="436"/>
    </row>
    <row r="82" spans="2:2">
      <c r="B82" s="436"/>
    </row>
    <row r="83" spans="2:2">
      <c r="B83" s="436"/>
    </row>
    <row r="84" spans="2:2">
      <c r="B84" s="436"/>
    </row>
    <row r="85" spans="2:2">
      <c r="B85" s="436"/>
    </row>
    <row r="86" spans="2:2">
      <c r="B86" s="436"/>
    </row>
    <row r="87" spans="2:2">
      <c r="B87" s="436"/>
    </row>
    <row r="88" spans="2:2">
      <c r="B88" s="436"/>
    </row>
    <row r="89" spans="2:2">
      <c r="B89" s="436"/>
    </row>
    <row r="90" spans="2:2">
      <c r="B90" s="436"/>
    </row>
    <row r="91" spans="2:2">
      <c r="B91" s="436"/>
    </row>
    <row r="92" spans="2:2">
      <c r="B92" s="436"/>
    </row>
    <row r="93" spans="2:2">
      <c r="B93" s="436"/>
    </row>
    <row r="94" spans="2:2">
      <c r="B94" s="436"/>
    </row>
    <row r="95" spans="2:2">
      <c r="B95" s="436"/>
    </row>
    <row r="96" spans="2:2">
      <c r="B96" s="436"/>
    </row>
    <row r="97" spans="2:2">
      <c r="B97" s="436"/>
    </row>
    <row r="98" spans="2:2">
      <c r="B98" s="436"/>
    </row>
    <row r="99" spans="2:2">
      <c r="B99" s="436"/>
    </row>
    <row r="100" spans="2:2">
      <c r="B100" s="436"/>
    </row>
    <row r="101" spans="2:2">
      <c r="B101" s="436"/>
    </row>
    <row r="102" spans="2:2">
      <c r="B102" s="436"/>
    </row>
    <row r="103" spans="2:2">
      <c r="B103" s="436"/>
    </row>
    <row r="104" spans="2:2">
      <c r="B104" s="436"/>
    </row>
    <row r="105" spans="2:2">
      <c r="B105" s="436"/>
    </row>
    <row r="106" spans="2:2">
      <c r="B106" s="436"/>
    </row>
    <row r="107" spans="2:2">
      <c r="B107" s="436"/>
    </row>
    <row r="108" spans="2:2">
      <c r="B108" s="436"/>
    </row>
    <row r="109" spans="2:2">
      <c r="B109" s="436"/>
    </row>
    <row r="110" spans="2:2">
      <c r="B110" s="436"/>
    </row>
    <row r="111" spans="2:2">
      <c r="B111" s="436"/>
    </row>
    <row r="112" spans="2:2">
      <c r="B112" s="436"/>
    </row>
    <row r="113" spans="2:2">
      <c r="B113" s="436"/>
    </row>
    <row r="114" spans="2:2">
      <c r="B114" s="436"/>
    </row>
    <row r="115" spans="2:2">
      <c r="B115" s="436"/>
    </row>
    <row r="116" spans="2:2">
      <c r="B116" s="436"/>
    </row>
    <row r="117" spans="2:2">
      <c r="B117" s="436"/>
    </row>
    <row r="118" spans="2:2">
      <c r="B118" s="436"/>
    </row>
    <row r="119" spans="2:2">
      <c r="B119" s="436"/>
    </row>
    <row r="120" spans="2:2">
      <c r="B120" s="436"/>
    </row>
    <row r="121" spans="2:2">
      <c r="B121" s="436"/>
    </row>
    <row r="122" spans="2:2">
      <c r="B122" s="436"/>
    </row>
    <row r="123" spans="2:2">
      <c r="B123" s="436"/>
    </row>
    <row r="124" spans="2:2">
      <c r="B124" s="436"/>
    </row>
    <row r="125" spans="2:2">
      <c r="B125" s="436"/>
    </row>
    <row r="126" spans="2:2">
      <c r="B126" s="436"/>
    </row>
    <row r="127" spans="2:2">
      <c r="B127" s="436"/>
    </row>
    <row r="128" spans="2:2">
      <c r="B128" s="436"/>
    </row>
    <row r="129" spans="2:2">
      <c r="B129" s="436"/>
    </row>
    <row r="130" spans="2:2">
      <c r="B130" s="436"/>
    </row>
    <row r="131" spans="2:2">
      <c r="B131" s="436"/>
    </row>
    <row r="132" spans="2:2">
      <c r="B132" s="436"/>
    </row>
    <row r="133" spans="2:2">
      <c r="B133" s="436"/>
    </row>
    <row r="134" spans="2:2">
      <c r="B134" s="436"/>
    </row>
    <row r="135" spans="2:2">
      <c r="B135" s="436"/>
    </row>
    <row r="136" spans="2:2">
      <c r="B136" s="436"/>
    </row>
    <row r="137" spans="2:2">
      <c r="B137" s="436"/>
    </row>
    <row r="138" spans="2:2">
      <c r="B138" s="436"/>
    </row>
    <row r="139" spans="2:2">
      <c r="B139" s="436"/>
    </row>
    <row r="140" spans="2:2">
      <c r="B140" s="436"/>
    </row>
    <row r="141" spans="2:2">
      <c r="B141" s="436"/>
    </row>
    <row r="142" spans="2:2">
      <c r="B142" s="436"/>
    </row>
    <row r="143" spans="2:2">
      <c r="B143" s="436"/>
    </row>
    <row r="144" spans="2:2">
      <c r="B144" s="436"/>
    </row>
    <row r="145" spans="2:2">
      <c r="B145" s="436"/>
    </row>
    <row r="146" spans="2:2">
      <c r="B146" s="436"/>
    </row>
    <row r="147" spans="2:2">
      <c r="B147" s="436"/>
    </row>
    <row r="148" spans="2:2">
      <c r="B148" s="436"/>
    </row>
    <row r="149" spans="2:2">
      <c r="B149" s="436"/>
    </row>
    <row r="150" spans="2:2">
      <c r="B150" s="436"/>
    </row>
    <row r="151" spans="2:2">
      <c r="B151" s="436"/>
    </row>
    <row r="152" spans="2:2">
      <c r="B152" s="436"/>
    </row>
    <row r="153" spans="2:2">
      <c r="B153" s="436"/>
    </row>
    <row r="154" spans="2:2">
      <c r="B154" s="436"/>
    </row>
    <row r="155" spans="2:2">
      <c r="B155" s="436"/>
    </row>
    <row r="156" spans="2:2">
      <c r="B156" s="436"/>
    </row>
    <row r="157" spans="2:2">
      <c r="B157" s="436"/>
    </row>
    <row r="158" spans="2:2">
      <c r="B158" s="436"/>
    </row>
    <row r="159" spans="2:2">
      <c r="B159" s="436"/>
    </row>
    <row r="160" spans="2:2">
      <c r="B160" s="436"/>
    </row>
    <row r="161" spans="2:2">
      <c r="B161" s="436"/>
    </row>
    <row r="162" spans="2:2">
      <c r="B162" s="436"/>
    </row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>
      <c r="B172" s="436"/>
    </row>
    <row r="173" spans="2:2">
      <c r="B173" s="436"/>
    </row>
    <row r="174" spans="2:2">
      <c r="B174" s="436"/>
    </row>
    <row r="175" spans="2:2">
      <c r="B175" s="436"/>
    </row>
    <row r="176" spans="2:2">
      <c r="B176" s="436"/>
    </row>
    <row r="177" spans="2:2">
      <c r="B177" s="436"/>
    </row>
    <row r="178" spans="2:2">
      <c r="B178" s="436"/>
    </row>
    <row r="179" spans="2:2">
      <c r="B179" s="436"/>
    </row>
    <row r="180" spans="2:2">
      <c r="B180" s="436"/>
    </row>
    <row r="181" spans="2:2">
      <c r="B181" s="436"/>
    </row>
    <row r="182" spans="2:2">
      <c r="B182" s="436"/>
    </row>
    <row r="183" spans="2:2">
      <c r="B183" s="436"/>
    </row>
    <row r="184" spans="2:2">
      <c r="B184" s="436"/>
    </row>
    <row r="185" spans="2:2">
      <c r="B185" s="436"/>
    </row>
    <row r="186" spans="2:2">
      <c r="B186" s="436"/>
    </row>
    <row r="187" spans="2:2">
      <c r="B187" s="436"/>
    </row>
    <row r="188" spans="2:2">
      <c r="B188" s="436"/>
    </row>
    <row r="189" spans="2:2">
      <c r="B189" s="436"/>
    </row>
    <row r="190" spans="2:2">
      <c r="B190" s="436"/>
    </row>
    <row r="191" spans="2:2">
      <c r="B191" s="436"/>
    </row>
    <row r="192" spans="2:2">
      <c r="B192" s="436"/>
    </row>
    <row r="193" spans="2:2">
      <c r="B193" s="436"/>
    </row>
    <row r="194" spans="2:2">
      <c r="B194" s="436"/>
    </row>
    <row r="195" spans="2:2">
      <c r="B195" s="436"/>
    </row>
    <row r="196" spans="2:2">
      <c r="B196" s="436"/>
    </row>
    <row r="197" spans="2:2">
      <c r="B197" s="436"/>
    </row>
    <row r="198" spans="2:2">
      <c r="B198" s="436"/>
    </row>
    <row r="199" spans="2:2">
      <c r="B199" s="436"/>
    </row>
    <row r="200" spans="2:2">
      <c r="B200" s="436"/>
    </row>
    <row r="201" spans="2:2">
      <c r="B201" s="436"/>
    </row>
    <row r="202" spans="2:2">
      <c r="B202" s="436"/>
    </row>
    <row r="203" spans="2:2">
      <c r="B203" s="436"/>
    </row>
    <row r="204" spans="2:2">
      <c r="B204" s="436"/>
    </row>
    <row r="205" spans="2:2">
      <c r="B205" s="436"/>
    </row>
    <row r="206" spans="2:2">
      <c r="B206" s="436"/>
    </row>
    <row r="207" spans="2:2">
      <c r="B207" s="436"/>
    </row>
    <row r="208" spans="2:2">
      <c r="B208" s="436"/>
    </row>
    <row r="209" spans="2:2">
      <c r="B209" s="436"/>
    </row>
    <row r="210" spans="2:2">
      <c r="B210" s="436"/>
    </row>
    <row r="211" spans="2:2">
      <c r="B211" s="436"/>
    </row>
    <row r="212" spans="2:2">
      <c r="B212" s="436"/>
    </row>
    <row r="213" spans="2:2">
      <c r="B213" s="436"/>
    </row>
    <row r="214" spans="2:2">
      <c r="B214" s="436"/>
    </row>
    <row r="215" spans="2:2">
      <c r="B215" s="436"/>
    </row>
  </sheetData>
  <sheetProtection selectLockedCells="1" selectUnlockedCells="1"/>
  <customSheetViews>
    <customSheetView guid="{CFE577CA-120F-4180-8673-95E8B5A21BB3}" scale="80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1"/>
      <headerFooter alignWithMargins="0"/>
    </customSheetView>
    <customSheetView guid="{FCAC9C19-06EB-4A2D-B4A9-361FB05F735A}" scale="80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4"/>
      <headerFooter alignWithMargins="0"/>
    </customSheetView>
    <customSheetView guid="{2202B9EF-BDE7-4751-AC80-D1F5071D8972}" scale="80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5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6"/>
  <headerFooter alignWithMargins="0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6"/>
  <sheetViews>
    <sheetView zoomScale="80" zoomScaleNormal="80" zoomScaleSheetLayoutView="80" workbookViewId="0">
      <selection activeCell="C7" sqref="C7"/>
    </sheetView>
  </sheetViews>
  <sheetFormatPr defaultColWidth="9.28515625" defaultRowHeight="15"/>
  <cols>
    <col min="1" max="1" width="28.28515625" style="345" customWidth="1"/>
    <col min="2" max="2" width="15" style="345" customWidth="1"/>
    <col min="3" max="3" width="63.5703125" style="345" customWidth="1"/>
    <col min="4" max="4" width="13.28515625" style="345" customWidth="1"/>
    <col min="5" max="5" width="22.28515625" style="345" customWidth="1"/>
    <col min="6" max="6" width="20.5703125" style="345" customWidth="1"/>
    <col min="7" max="7" width="19" style="345" customWidth="1"/>
    <col min="8" max="8" width="20.7109375" style="345" customWidth="1"/>
    <col min="9" max="9" width="13" style="346" customWidth="1"/>
    <col min="10" max="16384" width="9.28515625" style="345"/>
  </cols>
  <sheetData>
    <row r="1" spans="1:10" s="284" customFormat="1" ht="18" customHeight="1">
      <c r="A1" s="213"/>
      <c r="B1" s="462" t="s">
        <v>651</v>
      </c>
      <c r="C1" s="462"/>
      <c r="D1" s="462"/>
      <c r="E1" s="462"/>
      <c r="F1" s="462"/>
      <c r="G1" s="462"/>
      <c r="H1" s="462"/>
    </row>
    <row r="2" spans="1:10" s="284" customFormat="1" ht="17.25" customHeight="1">
      <c r="A2" s="214"/>
      <c r="B2" s="463" t="s">
        <v>649</v>
      </c>
      <c r="C2" s="463"/>
      <c r="D2" s="463"/>
      <c r="E2" s="463"/>
      <c r="F2" s="463"/>
      <c r="G2" s="463"/>
      <c r="H2" s="463"/>
    </row>
    <row r="3" spans="1:10" s="284" customFormat="1" ht="17.25" customHeight="1">
      <c r="A3" s="214"/>
      <c r="B3" s="464" t="s">
        <v>650</v>
      </c>
      <c r="C3" s="464"/>
      <c r="D3" s="464"/>
      <c r="E3" s="464"/>
      <c r="F3" s="464"/>
      <c r="G3" s="464"/>
      <c r="H3" s="464"/>
    </row>
    <row r="4" spans="1:10">
      <c r="A4" s="341"/>
      <c r="B4" s="342"/>
      <c r="C4" s="343" t="s">
        <v>127</v>
      </c>
      <c r="D4" s="344"/>
    </row>
    <row r="5" spans="1:10" s="284" customFormat="1" ht="41.25" customHeight="1">
      <c r="A5" s="216"/>
      <c r="B5" s="216" t="s">
        <v>8</v>
      </c>
      <c r="C5" s="189" t="s">
        <v>128</v>
      </c>
      <c r="D5" s="189" t="s">
        <v>10</v>
      </c>
      <c r="E5" s="189" t="s">
        <v>129</v>
      </c>
      <c r="F5" s="189" t="s">
        <v>12</v>
      </c>
      <c r="G5" s="189" t="s">
        <v>13</v>
      </c>
      <c r="H5" s="217" t="str">
        <f>CONCATENATE("Цена с НДС со скидкой ",Содержание!$I$13*100,"%,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1035</v>
      </c>
      <c r="D6" s="248"/>
      <c r="E6" s="249"/>
      <c r="F6" s="219"/>
      <c r="G6" s="219"/>
      <c r="H6" s="250"/>
    </row>
    <row r="7" spans="1:10" s="284" customFormat="1" ht="16.5" customHeight="1">
      <c r="A7" s="347"/>
      <c r="B7" s="340" t="s">
        <v>1136</v>
      </c>
      <c r="C7" s="348" t="s">
        <v>581</v>
      </c>
      <c r="D7" s="297" t="s">
        <v>866</v>
      </c>
      <c r="E7" s="349">
        <v>0.18</v>
      </c>
      <c r="F7" s="349" t="s">
        <v>868</v>
      </c>
      <c r="G7" s="296">
        <v>191090</v>
      </c>
      <c r="H7" s="296">
        <f>G7*(1-Содержание!$I$13)</f>
        <v>191090</v>
      </c>
      <c r="I7" s="241"/>
      <c r="J7" s="356"/>
    </row>
    <row r="8" spans="1:10" s="284" customFormat="1" ht="16.5" customHeight="1">
      <c r="A8" s="347"/>
      <c r="B8" s="340" t="s">
        <v>1137</v>
      </c>
      <c r="C8" s="348" t="s">
        <v>580</v>
      </c>
      <c r="D8" s="297" t="s">
        <v>866</v>
      </c>
      <c r="E8" s="349">
        <v>0.23</v>
      </c>
      <c r="F8" s="349" t="s">
        <v>869</v>
      </c>
      <c r="G8" s="296">
        <v>210260</v>
      </c>
      <c r="H8" s="296">
        <f>G8*(1-Содержание!$I$13)</f>
        <v>210260</v>
      </c>
      <c r="I8" s="241"/>
      <c r="J8" s="356"/>
    </row>
    <row r="9" spans="1:10" s="284" customFormat="1" ht="16.5" customHeight="1">
      <c r="A9" s="347"/>
      <c r="B9" s="340" t="s">
        <v>1138</v>
      </c>
      <c r="C9" s="348" t="s">
        <v>579</v>
      </c>
      <c r="D9" s="297" t="s">
        <v>866</v>
      </c>
      <c r="E9" s="349">
        <v>0.25</v>
      </c>
      <c r="F9" s="349" t="s">
        <v>867</v>
      </c>
      <c r="G9" s="296">
        <v>215060</v>
      </c>
      <c r="H9" s="296">
        <f>G9*(1-Содержание!$I$13)</f>
        <v>215060</v>
      </c>
      <c r="I9" s="241"/>
      <c r="J9" s="356"/>
    </row>
    <row r="10" spans="1:10" s="284" customFormat="1" ht="21" customHeight="1">
      <c r="A10" s="204"/>
      <c r="B10" s="219"/>
      <c r="C10" s="204" t="s">
        <v>1020</v>
      </c>
      <c r="D10" s="248"/>
      <c r="E10" s="249"/>
      <c r="F10" s="219"/>
      <c r="G10" s="219"/>
      <c r="H10" s="250"/>
      <c r="I10" s="241"/>
      <c r="J10" s="356"/>
    </row>
    <row r="11" spans="1:10" s="284" customFormat="1" ht="16.5" customHeight="1">
      <c r="A11" s="347"/>
      <c r="B11" s="340" t="s">
        <v>1139</v>
      </c>
      <c r="C11" s="348" t="s">
        <v>1016</v>
      </c>
      <c r="D11" s="297" t="s">
        <v>16</v>
      </c>
      <c r="E11" s="349">
        <v>0.17</v>
      </c>
      <c r="F11" s="349" t="s">
        <v>1017</v>
      </c>
      <c r="G11" s="296">
        <v>113370</v>
      </c>
      <c r="H11" s="296">
        <f>G11*(1-Содержание!$I$13)</f>
        <v>113370</v>
      </c>
      <c r="I11" s="241"/>
      <c r="J11" s="356"/>
    </row>
    <row r="12" spans="1:10" s="284" customFormat="1" ht="16.5" customHeight="1">
      <c r="A12" s="347"/>
      <c r="B12" s="340" t="s">
        <v>1140</v>
      </c>
      <c r="C12" s="348" t="s">
        <v>1015</v>
      </c>
      <c r="D12" s="297" t="s">
        <v>16</v>
      </c>
      <c r="E12" s="349">
        <v>0.17</v>
      </c>
      <c r="F12" s="349" t="s">
        <v>1017</v>
      </c>
      <c r="G12" s="296">
        <v>151250</v>
      </c>
      <c r="H12" s="296">
        <f>G12*(1-Содержание!$I$13)</f>
        <v>151250</v>
      </c>
      <c r="I12" s="241"/>
      <c r="J12" s="356"/>
    </row>
    <row r="13" spans="1:10" s="284" customFormat="1" ht="16.5" customHeight="1">
      <c r="A13" s="347"/>
      <c r="B13" s="340" t="s">
        <v>1141</v>
      </c>
      <c r="C13" s="348" t="s">
        <v>130</v>
      </c>
      <c r="D13" s="297" t="s">
        <v>16</v>
      </c>
      <c r="E13" s="349">
        <v>0.25</v>
      </c>
      <c r="F13" s="349" t="s">
        <v>1018</v>
      </c>
      <c r="G13" s="296">
        <v>125970</v>
      </c>
      <c r="H13" s="296">
        <f>G13*(1-Содержание!$I$13)</f>
        <v>125970</v>
      </c>
      <c r="I13" s="241"/>
      <c r="J13" s="442"/>
    </row>
    <row r="14" spans="1:10" s="284" customFormat="1" ht="16.5" customHeight="1">
      <c r="A14" s="347"/>
      <c r="B14" s="340" t="s">
        <v>1142</v>
      </c>
      <c r="C14" s="348" t="s">
        <v>131</v>
      </c>
      <c r="D14" s="297" t="s">
        <v>16</v>
      </c>
      <c r="E14" s="349">
        <v>0.25</v>
      </c>
      <c r="F14" s="349" t="s">
        <v>1018</v>
      </c>
      <c r="G14" s="296">
        <v>168050</v>
      </c>
      <c r="H14" s="296">
        <f>G14*(1-Содержание!$I$13)</f>
        <v>168050</v>
      </c>
      <c r="I14" s="241"/>
      <c r="J14" s="356"/>
    </row>
    <row r="15" spans="1:10" s="284" customFormat="1" ht="16.5" customHeight="1">
      <c r="A15" s="347"/>
      <c r="B15" s="340" t="s">
        <v>242</v>
      </c>
      <c r="C15" s="348" t="s">
        <v>1012</v>
      </c>
      <c r="D15" s="297" t="s">
        <v>16</v>
      </c>
      <c r="E15" s="349">
        <v>0.23</v>
      </c>
      <c r="F15" s="349" t="s">
        <v>998</v>
      </c>
      <c r="G15" s="296">
        <v>155930</v>
      </c>
      <c r="H15" s="296">
        <f>G15*(1-Содержание!$I$13)</f>
        <v>155930</v>
      </c>
      <c r="I15" s="241"/>
      <c r="J15" s="356"/>
    </row>
    <row r="16" spans="1:10" s="284" customFormat="1" ht="16.5" customHeight="1">
      <c r="A16" s="347"/>
      <c r="B16" s="340" t="s">
        <v>1143</v>
      </c>
      <c r="C16" s="348" t="s">
        <v>132</v>
      </c>
      <c r="D16" s="297" t="s">
        <v>16</v>
      </c>
      <c r="E16" s="349">
        <v>0.35</v>
      </c>
      <c r="F16" s="349" t="s">
        <v>1019</v>
      </c>
      <c r="G16" s="296">
        <v>148670</v>
      </c>
      <c r="H16" s="296">
        <f>G16*(1-Содержание!$I$13)</f>
        <v>148670</v>
      </c>
      <c r="I16" s="241"/>
      <c r="J16" s="356"/>
    </row>
    <row r="17" spans="1:10" s="284" customFormat="1" ht="16.5" customHeight="1">
      <c r="A17" s="347"/>
      <c r="B17" s="340" t="s">
        <v>1144</v>
      </c>
      <c r="C17" s="348" t="s">
        <v>133</v>
      </c>
      <c r="D17" s="297" t="s">
        <v>16</v>
      </c>
      <c r="E17" s="349">
        <v>0.35</v>
      </c>
      <c r="F17" s="349" t="s">
        <v>1019</v>
      </c>
      <c r="G17" s="296">
        <v>194410</v>
      </c>
      <c r="H17" s="296">
        <f>G17*(1-Содержание!$I$13)</f>
        <v>194410</v>
      </c>
      <c r="I17" s="241"/>
      <c r="J17" s="356"/>
    </row>
    <row r="18" spans="1:10" s="284" customFormat="1" ht="16.5" customHeight="1">
      <c r="A18" s="347"/>
      <c r="B18" s="340"/>
      <c r="C18" s="348"/>
      <c r="D18" s="297"/>
      <c r="E18" s="349"/>
      <c r="F18" s="349"/>
      <c r="G18" s="296"/>
      <c r="H18" s="296"/>
      <c r="I18" s="241"/>
      <c r="J18" s="356"/>
    </row>
    <row r="19" spans="1:10" s="284" customFormat="1" ht="16.5" customHeight="1">
      <c r="A19" s="347"/>
      <c r="B19" s="340" t="s">
        <v>1402</v>
      </c>
      <c r="C19" s="348" t="s">
        <v>991</v>
      </c>
      <c r="D19" s="297" t="s">
        <v>1000</v>
      </c>
      <c r="E19" s="349">
        <v>0.28000000000000003</v>
      </c>
      <c r="F19" s="349" t="s">
        <v>1001</v>
      </c>
      <c r="G19" s="296">
        <v>91470</v>
      </c>
      <c r="H19" s="296">
        <f>G19*(1-Содержание!$I$13)</f>
        <v>91470</v>
      </c>
      <c r="I19" s="241"/>
      <c r="J19" s="356"/>
    </row>
    <row r="20" spans="1:10" s="284" customFormat="1" ht="16.5" customHeight="1">
      <c r="A20" s="347"/>
      <c r="B20" s="340" t="s">
        <v>1404</v>
      </c>
      <c r="C20" s="348" t="s">
        <v>993</v>
      </c>
      <c r="D20" s="297" t="s">
        <v>1000</v>
      </c>
      <c r="E20" s="349">
        <v>0.28000000000000003</v>
      </c>
      <c r="F20" s="349" t="s">
        <v>1001</v>
      </c>
      <c r="G20" s="296">
        <v>133580</v>
      </c>
      <c r="H20" s="296">
        <f>G20*(1-Содержание!$I$13)</f>
        <v>133580</v>
      </c>
      <c r="I20" s="241"/>
      <c r="J20" s="356"/>
    </row>
    <row r="21" spans="1:10" s="284" customFormat="1" ht="16.5" customHeight="1">
      <c r="A21" s="347"/>
      <c r="B21" s="340" t="s">
        <v>1403</v>
      </c>
      <c r="C21" s="348" t="s">
        <v>992</v>
      </c>
      <c r="D21" s="297" t="s">
        <v>1000</v>
      </c>
      <c r="E21" s="349">
        <v>0.38</v>
      </c>
      <c r="F21" s="349" t="s">
        <v>1002</v>
      </c>
      <c r="G21" s="296">
        <v>98730</v>
      </c>
      <c r="H21" s="296">
        <f>G21*(1-Содержание!$I$13)</f>
        <v>98730</v>
      </c>
      <c r="I21" s="241"/>
      <c r="J21" s="356"/>
    </row>
    <row r="22" spans="1:10" s="284" customFormat="1" ht="16.5" customHeight="1">
      <c r="A22" s="347"/>
      <c r="B22" s="340" t="s">
        <v>1405</v>
      </c>
      <c r="C22" s="348" t="s">
        <v>994</v>
      </c>
      <c r="D22" s="297" t="s">
        <v>1000</v>
      </c>
      <c r="E22" s="349">
        <v>0.38</v>
      </c>
      <c r="F22" s="349" t="s">
        <v>1002</v>
      </c>
      <c r="G22" s="296">
        <v>149910</v>
      </c>
      <c r="H22" s="296">
        <f>G22*(1-Содержание!$I$13)</f>
        <v>149910</v>
      </c>
      <c r="I22" s="241"/>
      <c r="J22" s="356"/>
    </row>
    <row r="23" spans="1:10" s="284" customFormat="1" ht="21" customHeight="1">
      <c r="A23" s="204"/>
      <c r="B23" s="219"/>
      <c r="C23" s="204" t="s">
        <v>1007</v>
      </c>
      <c r="D23" s="248"/>
      <c r="E23" s="249"/>
      <c r="F23" s="219"/>
      <c r="G23" s="219"/>
      <c r="H23" s="250"/>
      <c r="I23" s="241"/>
      <c r="J23" s="356"/>
    </row>
    <row r="24" spans="1:10" s="284" customFormat="1" ht="16.5" customHeight="1">
      <c r="A24" s="347"/>
      <c r="B24" s="340" t="s">
        <v>1145</v>
      </c>
      <c r="C24" s="348" t="s">
        <v>1008</v>
      </c>
      <c r="D24" s="297" t="s">
        <v>16</v>
      </c>
      <c r="E24" s="349">
        <v>0.43</v>
      </c>
      <c r="F24" s="349" t="s">
        <v>1013</v>
      </c>
      <c r="G24" s="296">
        <v>125970</v>
      </c>
      <c r="H24" s="296">
        <f>G24*(1-Содержание!$I$13)</f>
        <v>125970</v>
      </c>
      <c r="I24" s="241"/>
      <c r="J24" s="356"/>
    </row>
    <row r="25" spans="1:10" s="284" customFormat="1" ht="16.5" customHeight="1">
      <c r="A25" s="347"/>
      <c r="B25" s="340" t="s">
        <v>1146</v>
      </c>
      <c r="C25" s="348" t="s">
        <v>1009</v>
      </c>
      <c r="D25" s="297" t="s">
        <v>16</v>
      </c>
      <c r="E25" s="349">
        <v>0.43</v>
      </c>
      <c r="F25" s="349" t="s">
        <v>1013</v>
      </c>
      <c r="G25" s="296">
        <v>176480</v>
      </c>
      <c r="H25" s="296">
        <f>G25*(1-Содержание!$I$13)</f>
        <v>176480</v>
      </c>
      <c r="I25" s="241"/>
      <c r="J25" s="356"/>
    </row>
    <row r="26" spans="1:10" s="284" customFormat="1" ht="16.5" customHeight="1">
      <c r="A26" s="347"/>
      <c r="B26" s="340" t="s">
        <v>1147</v>
      </c>
      <c r="C26" s="348" t="s">
        <v>1010</v>
      </c>
      <c r="D26" s="297" t="s">
        <v>16</v>
      </c>
      <c r="E26" s="349">
        <v>0.6</v>
      </c>
      <c r="F26" s="349" t="s">
        <v>1014</v>
      </c>
      <c r="G26" s="296">
        <v>148670</v>
      </c>
      <c r="H26" s="296">
        <f>G26*(1-Содержание!$I$13)</f>
        <v>148670</v>
      </c>
      <c r="I26" s="241"/>
      <c r="J26" s="356"/>
    </row>
    <row r="27" spans="1:10" s="284" customFormat="1" ht="16.5" customHeight="1">
      <c r="A27" s="347"/>
      <c r="B27" s="340" t="s">
        <v>1148</v>
      </c>
      <c r="C27" s="348" t="s">
        <v>1011</v>
      </c>
      <c r="D27" s="297" t="s">
        <v>16</v>
      </c>
      <c r="E27" s="349">
        <v>0.6</v>
      </c>
      <c r="F27" s="349" t="s">
        <v>1014</v>
      </c>
      <c r="G27" s="296">
        <v>204130</v>
      </c>
      <c r="H27" s="296">
        <f>G27*(1-Содержание!$I$13)</f>
        <v>204130</v>
      </c>
      <c r="I27" s="241"/>
      <c r="J27" s="356"/>
    </row>
    <row r="28" spans="1:10" s="284" customFormat="1" ht="21" customHeight="1">
      <c r="A28" s="204"/>
      <c r="B28" s="219"/>
      <c r="C28" s="204" t="s">
        <v>1036</v>
      </c>
      <c r="D28" s="248"/>
      <c r="E28" s="249"/>
      <c r="F28" s="219"/>
      <c r="G28" s="219"/>
      <c r="H28" s="250"/>
      <c r="I28" s="241"/>
      <c r="J28" s="356"/>
    </row>
    <row r="29" spans="1:10" s="284" customFormat="1" ht="16.5" customHeight="1">
      <c r="A29" s="347"/>
      <c r="B29" s="340" t="s">
        <v>1149</v>
      </c>
      <c r="C29" s="348" t="s">
        <v>1021</v>
      </c>
      <c r="D29" s="297" t="s">
        <v>995</v>
      </c>
      <c r="E29" s="349">
        <v>0.21</v>
      </c>
      <c r="F29" s="349" t="s">
        <v>1027</v>
      </c>
      <c r="G29" s="296">
        <v>133310</v>
      </c>
      <c r="H29" s="296">
        <f>G29*(1-Содержание!$I$13)</f>
        <v>133310</v>
      </c>
      <c r="I29" s="241"/>
      <c r="J29" s="356"/>
    </row>
    <row r="30" spans="1:10" s="284" customFormat="1" ht="16.5" customHeight="1">
      <c r="A30" s="347"/>
      <c r="B30" s="340" t="s">
        <v>1150</v>
      </c>
      <c r="C30" s="348" t="s">
        <v>1022</v>
      </c>
      <c r="D30" s="297" t="s">
        <v>995</v>
      </c>
      <c r="E30" s="349">
        <v>0.21</v>
      </c>
      <c r="F30" s="349" t="s">
        <v>1027</v>
      </c>
      <c r="G30" s="296">
        <v>157300</v>
      </c>
      <c r="H30" s="296">
        <f>G30*(1-Содержание!$I$13)</f>
        <v>157300</v>
      </c>
      <c r="I30" s="241"/>
      <c r="J30" s="356"/>
    </row>
    <row r="31" spans="1:10" s="284" customFormat="1" ht="16.5" customHeight="1">
      <c r="A31" s="347"/>
      <c r="B31" s="340" t="s">
        <v>1151</v>
      </c>
      <c r="C31" s="348" t="s">
        <v>1023</v>
      </c>
      <c r="D31" s="297" t="s">
        <v>995</v>
      </c>
      <c r="E31" s="349">
        <v>0.27</v>
      </c>
      <c r="F31" s="349" t="s">
        <v>1028</v>
      </c>
      <c r="G31" s="296">
        <v>148120</v>
      </c>
      <c r="H31" s="296">
        <f>G31*(1-Содержание!$I$13)</f>
        <v>148120</v>
      </c>
      <c r="I31" s="241"/>
      <c r="J31" s="356"/>
    </row>
    <row r="32" spans="1:10" s="284" customFormat="1" ht="16.5" customHeight="1">
      <c r="A32" s="347"/>
      <c r="B32" s="340" t="s">
        <v>1152</v>
      </c>
      <c r="C32" s="348" t="s">
        <v>1024</v>
      </c>
      <c r="D32" s="297" t="s">
        <v>995</v>
      </c>
      <c r="E32" s="349">
        <v>0.27</v>
      </c>
      <c r="F32" s="349" t="s">
        <v>1028</v>
      </c>
      <c r="G32" s="296">
        <v>174780</v>
      </c>
      <c r="H32" s="296">
        <f>G32*(1-Содержание!$I$13)</f>
        <v>174780</v>
      </c>
      <c r="I32" s="241"/>
      <c r="J32" s="356"/>
    </row>
    <row r="33" spans="1:10" s="284" customFormat="1" ht="16.5" customHeight="1">
      <c r="A33" s="347"/>
      <c r="B33" s="340" t="s">
        <v>1153</v>
      </c>
      <c r="C33" s="348" t="s">
        <v>1025</v>
      </c>
      <c r="D33" s="297" t="s">
        <v>995</v>
      </c>
      <c r="E33" s="349">
        <v>0.37</v>
      </c>
      <c r="F33" s="349" t="s">
        <v>1029</v>
      </c>
      <c r="G33" s="296">
        <v>170530</v>
      </c>
      <c r="H33" s="296">
        <f>G33*(1-Содержание!$I$13)</f>
        <v>170530</v>
      </c>
      <c r="I33" s="241"/>
      <c r="J33" s="356"/>
    </row>
    <row r="34" spans="1:10" s="284" customFormat="1" ht="16.5" customHeight="1">
      <c r="A34" s="347"/>
      <c r="B34" s="340" t="s">
        <v>1154</v>
      </c>
      <c r="C34" s="348" t="s">
        <v>1026</v>
      </c>
      <c r="D34" s="297" t="s">
        <v>995</v>
      </c>
      <c r="E34" s="349">
        <v>0.37</v>
      </c>
      <c r="F34" s="349" t="s">
        <v>1029</v>
      </c>
      <c r="G34" s="296">
        <v>190250</v>
      </c>
      <c r="H34" s="296">
        <f>G34*(1-Содержание!$I$13)</f>
        <v>190250</v>
      </c>
      <c r="I34" s="241"/>
      <c r="J34" s="356"/>
    </row>
    <row r="35" spans="1:10" s="284" customFormat="1" ht="16.5" customHeight="1">
      <c r="A35" s="347"/>
      <c r="B35" s="340"/>
      <c r="C35" s="348"/>
      <c r="D35" s="297"/>
      <c r="E35" s="349"/>
      <c r="F35" s="349"/>
      <c r="G35" s="296"/>
      <c r="H35" s="296"/>
      <c r="I35" s="241"/>
      <c r="J35" s="356"/>
    </row>
    <row r="36" spans="1:10" s="284" customFormat="1" ht="16.5" customHeight="1">
      <c r="A36" s="347"/>
      <c r="B36" s="340" t="s">
        <v>1155</v>
      </c>
      <c r="C36" s="348" t="s">
        <v>1003</v>
      </c>
      <c r="D36" s="297" t="s">
        <v>995</v>
      </c>
      <c r="E36" s="349">
        <v>0.27</v>
      </c>
      <c r="F36" s="349" t="s">
        <v>1018</v>
      </c>
      <c r="G36" s="296">
        <v>141160</v>
      </c>
      <c r="H36" s="296">
        <f>G36*(1-Содержание!$I$13)</f>
        <v>141160</v>
      </c>
      <c r="I36" s="241"/>
      <c r="J36" s="356"/>
    </row>
    <row r="37" spans="1:10" s="284" customFormat="1" ht="16.5" customHeight="1">
      <c r="A37" s="347"/>
      <c r="B37" s="340" t="s">
        <v>1407</v>
      </c>
      <c r="C37" s="348" t="s">
        <v>1408</v>
      </c>
      <c r="D37" s="297" t="s">
        <v>995</v>
      </c>
      <c r="E37" s="349">
        <v>0.27</v>
      </c>
      <c r="F37" s="349" t="s">
        <v>1018</v>
      </c>
      <c r="G37" s="296">
        <v>149770</v>
      </c>
      <c r="H37" s="296" t="s">
        <v>1409</v>
      </c>
      <c r="I37" s="241"/>
      <c r="J37" s="356"/>
    </row>
    <row r="38" spans="1:10" s="284" customFormat="1" ht="16.5" customHeight="1">
      <c r="A38" s="347"/>
      <c r="B38" s="340" t="s">
        <v>1156</v>
      </c>
      <c r="C38" s="348" t="s">
        <v>1004</v>
      </c>
      <c r="D38" s="297" t="s">
        <v>995</v>
      </c>
      <c r="E38" s="349">
        <v>0.37</v>
      </c>
      <c r="F38" s="349" t="s">
        <v>1019</v>
      </c>
      <c r="G38" s="296">
        <v>158990</v>
      </c>
      <c r="H38" s="296">
        <f>G38*(1-Содержание!$I$13)</f>
        <v>158990</v>
      </c>
      <c r="I38" s="241"/>
      <c r="J38" s="356"/>
    </row>
    <row r="39" spans="1:10" s="284" customFormat="1" ht="16.5" customHeight="1">
      <c r="A39" s="347"/>
      <c r="B39" s="340" t="s">
        <v>1381</v>
      </c>
      <c r="C39" s="348" t="s">
        <v>1382</v>
      </c>
      <c r="D39" s="297" t="s">
        <v>995</v>
      </c>
      <c r="E39" s="349">
        <v>0.37</v>
      </c>
      <c r="F39" s="349" t="s">
        <v>1019</v>
      </c>
      <c r="G39" s="296">
        <v>168880</v>
      </c>
      <c r="H39" s="296">
        <f>G39*(1-Содержание!$I$13)</f>
        <v>168880</v>
      </c>
      <c r="I39" s="241"/>
      <c r="J39" s="356"/>
    </row>
    <row r="40" spans="1:10" s="284" customFormat="1" ht="21" customHeight="1">
      <c r="A40" s="204"/>
      <c r="B40" s="219"/>
      <c r="C40" s="204" t="s">
        <v>1037</v>
      </c>
      <c r="D40" s="248"/>
      <c r="E40" s="249"/>
      <c r="F40" s="219"/>
      <c r="G40" s="219"/>
      <c r="H40" s="250"/>
      <c r="I40" s="241"/>
      <c r="J40" s="356"/>
    </row>
    <row r="41" spans="1:10" s="284" customFormat="1" ht="16.5" customHeight="1">
      <c r="A41" s="347"/>
      <c r="B41" s="340"/>
      <c r="C41" s="348"/>
      <c r="D41" s="297"/>
      <c r="E41" s="349"/>
      <c r="F41" s="349"/>
      <c r="G41" s="296"/>
      <c r="H41" s="296"/>
      <c r="I41" s="241"/>
      <c r="J41" s="356"/>
    </row>
    <row r="42" spans="1:10" s="284" customFormat="1" ht="16.5" customHeight="1">
      <c r="A42" s="347"/>
      <c r="B42" s="340" t="s">
        <v>1157</v>
      </c>
      <c r="C42" s="348" t="s">
        <v>134</v>
      </c>
      <c r="D42" s="297" t="s">
        <v>16</v>
      </c>
      <c r="E42" s="349">
        <v>0.22</v>
      </c>
      <c r="F42" s="349" t="s">
        <v>996</v>
      </c>
      <c r="G42" s="296">
        <v>155960</v>
      </c>
      <c r="H42" s="296">
        <f>G42*(1-Содержание!$I$13)</f>
        <v>155960</v>
      </c>
      <c r="I42" s="241"/>
      <c r="J42" s="356"/>
    </row>
    <row r="43" spans="1:10" s="284" customFormat="1" ht="16.5" customHeight="1">
      <c r="A43" s="347"/>
      <c r="B43" s="340" t="s">
        <v>1158</v>
      </c>
      <c r="C43" s="348" t="s">
        <v>135</v>
      </c>
      <c r="D43" s="297" t="s">
        <v>16</v>
      </c>
      <c r="E43" s="349">
        <v>0.22</v>
      </c>
      <c r="F43" s="349" t="s">
        <v>996</v>
      </c>
      <c r="G43" s="296">
        <v>180550</v>
      </c>
      <c r="H43" s="296">
        <f>G43*(1-Содержание!$I$13)</f>
        <v>180550</v>
      </c>
      <c r="I43" s="241"/>
      <c r="J43" s="356"/>
    </row>
    <row r="44" spans="1:10" s="284" customFormat="1" ht="16.5" customHeight="1">
      <c r="A44" s="347"/>
      <c r="B44" s="340"/>
      <c r="C44" s="348"/>
      <c r="D44" s="297"/>
      <c r="E44" s="349"/>
      <c r="F44" s="349"/>
      <c r="G44" s="296"/>
      <c r="H44" s="296"/>
      <c r="I44" s="241"/>
      <c r="J44" s="356"/>
    </row>
    <row r="45" spans="1:10" s="284" customFormat="1" ht="21" customHeight="1">
      <c r="A45" s="204"/>
      <c r="B45" s="219"/>
      <c r="C45" s="204" t="s">
        <v>1038</v>
      </c>
      <c r="D45" s="248"/>
      <c r="E45" s="249"/>
      <c r="F45" s="219"/>
      <c r="G45" s="219"/>
      <c r="H45" s="250"/>
      <c r="I45" s="241"/>
      <c r="J45" s="356"/>
    </row>
    <row r="46" spans="1:10" s="284" customFormat="1" ht="16.5" customHeight="1">
      <c r="A46" s="347"/>
      <c r="B46" s="340"/>
      <c r="C46" s="348"/>
      <c r="D46" s="297"/>
      <c r="E46" s="349"/>
      <c r="F46" s="349"/>
      <c r="G46" s="296"/>
      <c r="H46" s="296"/>
      <c r="I46" s="241"/>
      <c r="J46" s="356"/>
    </row>
    <row r="47" spans="1:10" s="284" customFormat="1" ht="16.5" customHeight="1">
      <c r="A47" s="347"/>
      <c r="B47" s="340" t="s">
        <v>1159</v>
      </c>
      <c r="C47" s="348" t="s">
        <v>989</v>
      </c>
      <c r="D47" s="297" t="s">
        <v>995</v>
      </c>
      <c r="E47" s="349">
        <v>0.14000000000000001</v>
      </c>
      <c r="F47" s="349" t="s">
        <v>999</v>
      </c>
      <c r="G47" s="296">
        <v>149490</v>
      </c>
      <c r="H47" s="296">
        <f>G47*(1-Содержание!$I$13)</f>
        <v>149490</v>
      </c>
      <c r="I47" s="241"/>
      <c r="J47" s="356"/>
    </row>
    <row r="48" spans="1:10" s="284" customFormat="1" ht="16.5" customHeight="1">
      <c r="A48" s="347"/>
      <c r="B48" s="340" t="s">
        <v>136</v>
      </c>
      <c r="C48" s="348" t="s">
        <v>990</v>
      </c>
      <c r="D48" s="297" t="s">
        <v>995</v>
      </c>
      <c r="E48" s="349">
        <v>0.14000000000000001</v>
      </c>
      <c r="F48" s="349" t="s">
        <v>999</v>
      </c>
      <c r="G48" s="296">
        <v>166330</v>
      </c>
      <c r="H48" s="296">
        <f>G48*(1-Содержание!$I$13)</f>
        <v>166330</v>
      </c>
      <c r="I48" s="241"/>
      <c r="J48" s="356"/>
    </row>
    <row r="49" spans="1:10" s="284" customFormat="1" ht="16.5" customHeight="1">
      <c r="A49" s="347"/>
      <c r="B49" s="340"/>
      <c r="C49" s="348"/>
      <c r="D49" s="297"/>
      <c r="E49" s="349"/>
      <c r="F49" s="349"/>
      <c r="G49" s="296"/>
      <c r="H49" s="296"/>
      <c r="I49" s="241"/>
      <c r="J49" s="356"/>
    </row>
    <row r="50" spans="1:10" s="284" customFormat="1" ht="21" customHeight="1">
      <c r="A50" s="204"/>
      <c r="B50" s="219"/>
      <c r="C50" s="204" t="s">
        <v>1034</v>
      </c>
      <c r="D50" s="248"/>
      <c r="E50" s="249"/>
      <c r="F50" s="219"/>
      <c r="G50" s="219"/>
      <c r="H50" s="250"/>
      <c r="I50" s="241"/>
      <c r="J50" s="356"/>
    </row>
    <row r="51" spans="1:10" s="284" customFormat="1" ht="16.5" customHeight="1">
      <c r="A51" s="347"/>
      <c r="B51" s="340"/>
      <c r="C51" s="348"/>
      <c r="D51" s="297"/>
      <c r="E51" s="349"/>
      <c r="F51" s="349"/>
      <c r="G51" s="296"/>
      <c r="H51" s="296"/>
      <c r="I51" s="241"/>
      <c r="J51" s="356"/>
    </row>
    <row r="52" spans="1:10" s="284" customFormat="1" ht="16.5" customHeight="1">
      <c r="A52" s="347"/>
      <c r="B52" s="340" t="s">
        <v>137</v>
      </c>
      <c r="C52" s="348" t="s">
        <v>987</v>
      </c>
      <c r="D52" s="297" t="s">
        <v>995</v>
      </c>
      <c r="E52" s="349">
        <v>0.18</v>
      </c>
      <c r="F52" s="349" t="s">
        <v>997</v>
      </c>
      <c r="G52" s="296">
        <v>124640</v>
      </c>
      <c r="H52" s="296">
        <f>G52*(1-Содержание!$I$13)</f>
        <v>124640</v>
      </c>
      <c r="I52" s="241"/>
      <c r="J52" s="356"/>
    </row>
    <row r="53" spans="1:10" s="284" customFormat="1" ht="16.5" customHeight="1">
      <c r="A53" s="347"/>
      <c r="B53" s="340" t="s">
        <v>138</v>
      </c>
      <c r="C53" s="348" t="s">
        <v>988</v>
      </c>
      <c r="D53" s="297" t="s">
        <v>995</v>
      </c>
      <c r="E53" s="349">
        <v>0.18</v>
      </c>
      <c r="F53" s="349" t="s">
        <v>997</v>
      </c>
      <c r="G53" s="296">
        <v>128540</v>
      </c>
      <c r="H53" s="296">
        <f>G53*(1-Содержание!$I$13)</f>
        <v>128540</v>
      </c>
      <c r="I53" s="241"/>
      <c r="J53" s="356"/>
    </row>
    <row r="54" spans="1:10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241"/>
      <c r="J54" s="356"/>
    </row>
    <row r="55" spans="1:10" s="284" customFormat="1" ht="21" customHeight="1">
      <c r="A55" s="204"/>
      <c r="B55" s="219"/>
      <c r="C55" s="204" t="s">
        <v>1033</v>
      </c>
      <c r="D55" s="248"/>
      <c r="E55" s="249"/>
      <c r="F55" s="219"/>
      <c r="G55" s="219"/>
      <c r="H55" s="250"/>
      <c r="I55" s="241"/>
      <c r="J55" s="356"/>
    </row>
    <row r="56" spans="1:10" s="284" customFormat="1" ht="16.5" customHeight="1">
      <c r="A56" s="347"/>
      <c r="B56" s="340"/>
      <c r="C56" s="348"/>
      <c r="D56" s="297"/>
      <c r="E56" s="349"/>
      <c r="F56" s="349"/>
      <c r="G56" s="296"/>
      <c r="H56" s="296"/>
      <c r="I56" s="241"/>
      <c r="J56" s="356"/>
    </row>
    <row r="57" spans="1:10" s="284" customFormat="1" ht="16.5" customHeight="1">
      <c r="A57" s="347"/>
      <c r="B57" s="340" t="s">
        <v>1160</v>
      </c>
      <c r="C57" s="348" t="s">
        <v>1005</v>
      </c>
      <c r="D57" s="297" t="s">
        <v>1000</v>
      </c>
      <c r="E57" s="349">
        <v>0.5</v>
      </c>
      <c r="F57" s="349" t="s">
        <v>1006</v>
      </c>
      <c r="G57" s="296">
        <v>199290</v>
      </c>
      <c r="H57" s="296">
        <f>G57*(1-Содержание!$I$13)</f>
        <v>199290</v>
      </c>
      <c r="I57" s="241"/>
      <c r="J57" s="356"/>
    </row>
    <row r="58" spans="1:10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241"/>
      <c r="J58" s="356"/>
    </row>
    <row r="59" spans="1:10" s="284" customFormat="1" ht="21" customHeight="1">
      <c r="A59" s="204"/>
      <c r="B59" s="219"/>
      <c r="C59" s="204" t="s">
        <v>1043</v>
      </c>
      <c r="D59" s="248"/>
      <c r="E59" s="249"/>
      <c r="F59" s="219"/>
      <c r="G59" s="219"/>
      <c r="H59" s="250"/>
      <c r="I59" s="241"/>
      <c r="J59" s="356"/>
    </row>
    <row r="60" spans="1:10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241"/>
      <c r="J60" s="356"/>
    </row>
    <row r="61" spans="1:10" s="284" customFormat="1" ht="16.5" customHeight="1">
      <c r="A61" s="347"/>
      <c r="B61" s="340" t="s">
        <v>1161</v>
      </c>
      <c r="C61" s="348" t="s">
        <v>1044</v>
      </c>
      <c r="D61" s="297" t="s">
        <v>1045</v>
      </c>
      <c r="E61" s="349">
        <v>0.22</v>
      </c>
      <c r="F61" s="349" t="s">
        <v>1046</v>
      </c>
      <c r="G61" s="296">
        <v>134210</v>
      </c>
      <c r="H61" s="296">
        <f>G61*(1-Содержание!$I$13)</f>
        <v>134210</v>
      </c>
      <c r="I61" s="241"/>
      <c r="J61" s="356"/>
    </row>
    <row r="62" spans="1:10" s="284" customFormat="1" ht="16.5" customHeight="1">
      <c r="A62" s="347"/>
      <c r="B62" s="340" t="s">
        <v>1162</v>
      </c>
      <c r="C62" s="348" t="s">
        <v>1047</v>
      </c>
      <c r="D62" s="297" t="s">
        <v>1045</v>
      </c>
      <c r="E62" s="349">
        <v>0.34</v>
      </c>
      <c r="F62" s="349" t="s">
        <v>1046</v>
      </c>
      <c r="G62" s="296">
        <v>136410</v>
      </c>
      <c r="H62" s="296">
        <f>G62*(1-Содержание!$I$13)</f>
        <v>136410</v>
      </c>
      <c r="I62" s="241"/>
      <c r="J62" s="356"/>
    </row>
    <row r="63" spans="1:10" s="284" customFormat="1" ht="16.5" customHeight="1">
      <c r="A63" s="347"/>
      <c r="B63" s="340"/>
      <c r="C63" s="348"/>
      <c r="D63" s="297"/>
      <c r="E63" s="349"/>
      <c r="F63" s="349"/>
      <c r="G63" s="296"/>
      <c r="H63" s="296"/>
      <c r="I63" s="241"/>
      <c r="J63" s="356"/>
    </row>
    <row r="64" spans="1:10" s="284" customFormat="1" ht="21" customHeight="1">
      <c r="A64" s="204"/>
      <c r="B64" s="219"/>
      <c r="C64" s="204" t="s">
        <v>1039</v>
      </c>
      <c r="D64" s="248"/>
      <c r="E64" s="249"/>
      <c r="F64" s="219"/>
      <c r="G64" s="219"/>
      <c r="H64" s="250"/>
      <c r="I64" s="241"/>
      <c r="J64" s="356"/>
    </row>
    <row r="65" spans="1:10" s="284" customFormat="1" ht="16.5" customHeight="1">
      <c r="A65" s="347"/>
      <c r="B65" s="340" t="s">
        <v>139</v>
      </c>
      <c r="C65" s="348" t="s">
        <v>140</v>
      </c>
      <c r="D65" s="297"/>
      <c r="E65" s="349"/>
      <c r="F65" s="349" t="s">
        <v>1030</v>
      </c>
      <c r="G65" s="296">
        <v>110640</v>
      </c>
      <c r="H65" s="296">
        <f>G65*(1-Содержание!$I$13)</f>
        <v>110640</v>
      </c>
      <c r="I65" s="241"/>
      <c r="J65" s="356"/>
    </row>
    <row r="66" spans="1:10" s="284" customFormat="1" ht="16.5" customHeight="1">
      <c r="A66" s="347"/>
      <c r="B66" s="340" t="s">
        <v>141</v>
      </c>
      <c r="C66" s="348" t="s">
        <v>142</v>
      </c>
      <c r="D66" s="297"/>
      <c r="E66" s="349"/>
      <c r="F66" s="349" t="s">
        <v>1030</v>
      </c>
      <c r="G66" s="296">
        <v>132090</v>
      </c>
      <c r="H66" s="296">
        <f>G66*(1-Содержание!$I$13)</f>
        <v>132090</v>
      </c>
      <c r="I66" s="241"/>
      <c r="J66" s="356"/>
    </row>
    <row r="67" spans="1:10" s="284" customFormat="1" ht="16.5" customHeight="1">
      <c r="A67" s="347"/>
      <c r="B67" s="340" t="s">
        <v>143</v>
      </c>
      <c r="C67" s="348" t="s">
        <v>144</v>
      </c>
      <c r="D67" s="297"/>
      <c r="E67" s="349"/>
      <c r="F67" s="349" t="s">
        <v>1031</v>
      </c>
      <c r="G67" s="296">
        <v>125940</v>
      </c>
      <c r="H67" s="296">
        <f>G67*(1-Содержание!$I$13)</f>
        <v>125940</v>
      </c>
      <c r="I67" s="241"/>
      <c r="J67" s="356"/>
    </row>
    <row r="68" spans="1:10" s="284" customFormat="1" ht="16.5" customHeight="1">
      <c r="A68" s="347"/>
      <c r="B68" s="340" t="s">
        <v>145</v>
      </c>
      <c r="C68" s="348" t="s">
        <v>146</v>
      </c>
      <c r="D68" s="297"/>
      <c r="E68" s="349"/>
      <c r="F68" s="349" t="s">
        <v>1031</v>
      </c>
      <c r="G68" s="296">
        <v>151440</v>
      </c>
      <c r="H68" s="296">
        <f>G68*(1-Содержание!$I$13)</f>
        <v>151440</v>
      </c>
      <c r="I68" s="241"/>
      <c r="J68" s="356"/>
    </row>
    <row r="69" spans="1:10" s="284" customFormat="1" ht="16.5" customHeight="1">
      <c r="A69" s="347"/>
      <c r="B69" s="340"/>
      <c r="C69" s="348"/>
      <c r="D69" s="297"/>
      <c r="E69" s="349"/>
      <c r="F69" s="349"/>
      <c r="G69" s="296"/>
      <c r="H69" s="296"/>
      <c r="I69" s="241"/>
      <c r="J69" s="356"/>
    </row>
    <row r="70" spans="1:10" s="284" customFormat="1" ht="16.5" customHeight="1">
      <c r="A70" s="347"/>
      <c r="B70" s="340" t="s">
        <v>147</v>
      </c>
      <c r="C70" s="348" t="s">
        <v>148</v>
      </c>
      <c r="D70" s="297"/>
      <c r="E70" s="349"/>
      <c r="F70" s="349" t="s">
        <v>999</v>
      </c>
      <c r="G70" s="296">
        <v>43200</v>
      </c>
      <c r="H70" s="296">
        <f>G70*(1-Содержание!$I$13)</f>
        <v>43200</v>
      </c>
      <c r="I70" s="241"/>
      <c r="J70" s="356"/>
    </row>
    <row r="71" spans="1:10" s="284" customFormat="1" ht="16.5" customHeight="1">
      <c r="A71" s="347"/>
      <c r="B71" s="340" t="s">
        <v>149</v>
      </c>
      <c r="C71" s="348" t="s">
        <v>150</v>
      </c>
      <c r="D71" s="297"/>
      <c r="E71" s="349"/>
      <c r="F71" s="349" t="s">
        <v>999</v>
      </c>
      <c r="G71" s="296">
        <v>62790</v>
      </c>
      <c r="H71" s="296">
        <f>G71*(1-Содержание!$I$13)</f>
        <v>62790</v>
      </c>
      <c r="I71" s="241"/>
      <c r="J71" s="356"/>
    </row>
    <row r="72" spans="1:10" s="284" customFormat="1" ht="21" customHeight="1">
      <c r="A72" s="204"/>
      <c r="B72" s="219"/>
      <c r="C72" s="204" t="s">
        <v>1032</v>
      </c>
      <c r="D72" s="248"/>
      <c r="E72" s="249"/>
      <c r="F72" s="219"/>
      <c r="G72" s="219"/>
      <c r="H72" s="250"/>
      <c r="I72" s="241"/>
      <c r="J72" s="356"/>
    </row>
    <row r="73" spans="1:10" s="284" customFormat="1" ht="16.5" customHeight="1">
      <c r="A73" s="350"/>
      <c r="B73" s="351" t="s">
        <v>1163</v>
      </c>
      <c r="C73" s="348" t="s">
        <v>412</v>
      </c>
      <c r="D73" s="297" t="s">
        <v>16</v>
      </c>
      <c r="E73" s="349"/>
      <c r="F73" s="349" t="s">
        <v>1040</v>
      </c>
      <c r="G73" s="296">
        <v>217790</v>
      </c>
      <c r="H73" s="296">
        <f>G73*(1-Содержание!$I$13)</f>
        <v>217790</v>
      </c>
      <c r="I73" s="241"/>
      <c r="J73" s="356"/>
    </row>
    <row r="74" spans="1:10" s="284" customFormat="1" ht="16.5" customHeight="1">
      <c r="A74" s="352"/>
      <c r="B74" s="351" t="s">
        <v>1164</v>
      </c>
      <c r="C74" s="348" t="s">
        <v>413</v>
      </c>
      <c r="D74" s="297" t="s">
        <v>16</v>
      </c>
      <c r="E74" s="349"/>
      <c r="F74" s="349" t="s">
        <v>1041</v>
      </c>
      <c r="G74" s="296">
        <v>254080</v>
      </c>
      <c r="H74" s="296">
        <f>G74*(1-Содержание!$I$13)</f>
        <v>254080</v>
      </c>
      <c r="I74" s="241"/>
      <c r="J74" s="356"/>
    </row>
    <row r="75" spans="1:10" s="284" customFormat="1" ht="16.5" customHeight="1">
      <c r="A75" s="352"/>
      <c r="B75" s="351" t="s">
        <v>1165</v>
      </c>
      <c r="C75" s="348" t="s">
        <v>414</v>
      </c>
      <c r="D75" s="297" t="s">
        <v>1042</v>
      </c>
      <c r="E75" s="349"/>
      <c r="F75" s="349" t="s">
        <v>1040</v>
      </c>
      <c r="G75" s="296">
        <v>208710</v>
      </c>
      <c r="H75" s="296">
        <f>G75*(1-Содержание!$I$13)</f>
        <v>208710</v>
      </c>
      <c r="I75" s="241"/>
      <c r="J75" s="356"/>
    </row>
    <row r="76" spans="1:10" s="284" customFormat="1" ht="16.5" customHeight="1">
      <c r="A76" s="353"/>
      <c r="B76" s="351" t="s">
        <v>1166</v>
      </c>
      <c r="C76" s="348" t="s">
        <v>415</v>
      </c>
      <c r="D76" s="297" t="s">
        <v>1042</v>
      </c>
      <c r="E76" s="349"/>
      <c r="F76" s="349" t="s">
        <v>1041</v>
      </c>
      <c r="G76" s="296">
        <v>245010</v>
      </c>
      <c r="H76" s="296">
        <f>G76*(1-Содержание!$I$13)</f>
        <v>245010</v>
      </c>
      <c r="I76" s="241"/>
      <c r="J76" s="356"/>
    </row>
  </sheetData>
  <sheetProtection selectLockedCells="1" selectUnlockedCells="1"/>
  <customSheetViews>
    <customSheetView guid="{CFE577CA-120F-4180-8673-95E8B5A21BB3}" scale="80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1"/>
      <headerFooter alignWithMargins="0"/>
    </customSheetView>
    <customSheetView guid="{FCAC9C19-06EB-4A2D-B4A9-361FB05F735A}" scale="80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3"/>
      <headerFooter alignWithMargins="0"/>
    </customSheetView>
    <customSheetView guid="{3C2A58F4-3747-4C43-A06A-2CF3693DFAB9}" scale="80" showPageBreaks="1" printArea="1" topLeftCell="A7">
      <selection activeCell="B34" sqref="B34"/>
      <pageMargins left="0.25" right="0.25" top="0.75" bottom="0.75" header="0.51180555555555551" footer="0.51180555555555551"/>
      <pageSetup paperSize="9" scale="25" firstPageNumber="0" orientation="landscape" horizontalDpi="300" verticalDpi="300" r:id="rId4"/>
      <headerFooter alignWithMargins="0"/>
    </customSheetView>
    <customSheetView guid="{2202B9EF-BDE7-4751-AC80-D1F5071D8972}" scale="80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5"/>
      <headerFooter alignWithMargins="0"/>
    </customSheetView>
  </customSheetViews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6"/>
  <headerFooter alignWithMargins="0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17"/>
  <sheetViews>
    <sheetView zoomScale="80" zoomScaleNormal="80" zoomScaleSheetLayoutView="85" workbookViewId="0">
      <selection activeCell="C8" sqref="C8"/>
    </sheetView>
  </sheetViews>
  <sheetFormatPr defaultColWidth="9.28515625" defaultRowHeight="12.75"/>
  <cols>
    <col min="1" max="1" width="28" style="390" customWidth="1"/>
    <col min="2" max="2" width="18.5703125" style="378" customWidth="1"/>
    <col min="3" max="3" width="52" style="378" customWidth="1"/>
    <col min="4" max="4" width="28.28515625" style="378" customWidth="1"/>
    <col min="5" max="5" width="15.5703125" style="378" customWidth="1"/>
    <col min="6" max="6" width="16.42578125" style="378" customWidth="1"/>
    <col min="7" max="7" width="16.42578125" style="400" customWidth="1"/>
    <col min="8" max="8" width="17.7109375" style="378" customWidth="1"/>
    <col min="9" max="10" width="15.5703125" style="391" customWidth="1"/>
    <col min="11" max="11" width="12.85546875" style="378" customWidth="1"/>
    <col min="12" max="16384" width="9.28515625" style="378"/>
  </cols>
  <sheetData>
    <row r="1" spans="1:11" s="284" customFormat="1" ht="18" customHeight="1">
      <c r="A1" s="213"/>
      <c r="B1" s="462" t="s">
        <v>651</v>
      </c>
      <c r="C1" s="462"/>
      <c r="D1" s="462"/>
      <c r="E1" s="462"/>
      <c r="F1" s="462"/>
      <c r="G1" s="462"/>
      <c r="H1" s="462"/>
      <c r="I1" s="462"/>
      <c r="J1" s="462"/>
    </row>
    <row r="2" spans="1:11" s="284" customFormat="1" ht="17.25" customHeight="1">
      <c r="A2" s="214"/>
      <c r="B2" s="463" t="s">
        <v>649</v>
      </c>
      <c r="C2" s="463"/>
      <c r="D2" s="463"/>
      <c r="E2" s="463"/>
      <c r="F2" s="463"/>
      <c r="G2" s="463"/>
      <c r="H2" s="463"/>
      <c r="I2" s="463"/>
      <c r="J2" s="463"/>
    </row>
    <row r="3" spans="1:11" s="284" customFormat="1" ht="17.25" customHeight="1">
      <c r="A3" s="214"/>
      <c r="B3" s="464" t="s">
        <v>650</v>
      </c>
      <c r="C3" s="464"/>
      <c r="D3" s="464"/>
      <c r="E3" s="464"/>
      <c r="F3" s="464"/>
      <c r="G3" s="464"/>
      <c r="H3" s="464"/>
      <c r="I3" s="464"/>
      <c r="J3" s="464"/>
    </row>
    <row r="4" spans="1:11" s="372" customFormat="1" ht="15" customHeight="1">
      <c r="A4" s="41"/>
      <c r="B4" s="371"/>
      <c r="C4" s="371"/>
      <c r="D4" s="371"/>
      <c r="E4" s="371"/>
      <c r="F4" s="371"/>
      <c r="G4" s="395"/>
      <c r="H4" s="371"/>
      <c r="I4" s="371"/>
      <c r="J4" s="371"/>
    </row>
    <row r="5" spans="1:11" ht="48.6" customHeight="1">
      <c r="A5" s="373"/>
      <c r="B5" s="374" t="s">
        <v>638</v>
      </c>
      <c r="C5" s="374" t="s">
        <v>151</v>
      </c>
      <c r="D5" s="374" t="s">
        <v>1210</v>
      </c>
      <c r="E5" s="375" t="s">
        <v>10</v>
      </c>
      <c r="F5" s="375" t="s">
        <v>1183</v>
      </c>
      <c r="G5" s="396" t="s">
        <v>1184</v>
      </c>
      <c r="H5" s="375" t="s">
        <v>12</v>
      </c>
      <c r="I5" s="376" t="s">
        <v>13</v>
      </c>
      <c r="J5" s="377" t="str">
        <f>CONCATENATE("Цена с НДС со скидкой ",Содержание!$I$13,"%, руб.")</f>
        <v>Цена с НДС со скидкой 0%, руб.</v>
      </c>
    </row>
    <row r="6" spans="1:11" s="284" customFormat="1" ht="21" customHeight="1">
      <c r="A6" s="204"/>
      <c r="B6" s="219"/>
      <c r="C6" s="204" t="s">
        <v>1178</v>
      </c>
      <c r="D6" s="204"/>
      <c r="E6" s="248"/>
      <c r="F6" s="249"/>
      <c r="G6" s="397"/>
      <c r="H6" s="219"/>
      <c r="I6" s="219"/>
      <c r="J6" s="250"/>
    </row>
    <row r="7" spans="1:11" ht="17.25" customHeight="1">
      <c r="A7" s="379"/>
      <c r="B7" s="423"/>
      <c r="C7" s="380"/>
      <c r="D7" s="380"/>
      <c r="E7" s="381"/>
      <c r="F7" s="381"/>
      <c r="G7" s="398"/>
      <c r="H7" s="381"/>
      <c r="I7" s="382"/>
      <c r="J7" s="383"/>
    </row>
    <row r="8" spans="1:11" ht="17.25" customHeight="1">
      <c r="A8" s="379"/>
      <c r="B8" s="423" t="s">
        <v>601</v>
      </c>
      <c r="C8" s="392" t="s">
        <v>1180</v>
      </c>
      <c r="D8" s="392"/>
      <c r="E8" s="394" t="s">
        <v>1182</v>
      </c>
      <c r="F8" s="381">
        <v>0.4</v>
      </c>
      <c r="G8" s="398">
        <v>2</v>
      </c>
      <c r="H8" s="381" t="s">
        <v>603</v>
      </c>
      <c r="I8" s="382">
        <v>79200</v>
      </c>
      <c r="J8" s="383">
        <f>I8*(100-Содержание!$I$13)/100</f>
        <v>79200</v>
      </c>
    </row>
    <row r="9" spans="1:11" ht="17.25" customHeight="1">
      <c r="A9" s="379"/>
      <c r="B9" s="423" t="s">
        <v>600</v>
      </c>
      <c r="C9" s="392" t="s">
        <v>1179</v>
      </c>
      <c r="D9" s="392"/>
      <c r="E9" s="394" t="s">
        <v>1182</v>
      </c>
      <c r="F9" s="381">
        <v>0.52</v>
      </c>
      <c r="G9" s="398">
        <v>3</v>
      </c>
      <c r="H9" s="381" t="s">
        <v>602</v>
      </c>
      <c r="I9" s="382">
        <v>89800</v>
      </c>
      <c r="J9" s="383">
        <f>I9*(100-Содержание!$I$13)/100</f>
        <v>89800</v>
      </c>
    </row>
    <row r="10" spans="1:11" ht="17.25" customHeight="1">
      <c r="A10" s="379"/>
      <c r="B10" s="423"/>
      <c r="C10" s="380"/>
      <c r="D10" s="380"/>
      <c r="E10" s="381"/>
      <c r="F10" s="381"/>
      <c r="G10" s="398"/>
      <c r="H10" s="381"/>
      <c r="I10" s="382"/>
      <c r="J10" s="383"/>
    </row>
    <row r="11" spans="1:11" s="284" customFormat="1" ht="21" customHeight="1">
      <c r="A11" s="204"/>
      <c r="B11" s="418"/>
      <c r="C11" s="204" t="s">
        <v>1181</v>
      </c>
      <c r="D11" s="204"/>
      <c r="E11" s="248"/>
      <c r="F11" s="249"/>
      <c r="G11" s="397"/>
      <c r="H11" s="219"/>
      <c r="I11" s="219"/>
      <c r="J11" s="250"/>
    </row>
    <row r="12" spans="1:11" ht="17.25" customHeight="1">
      <c r="A12" s="379"/>
      <c r="B12" s="423"/>
      <c r="C12" s="392"/>
      <c r="D12" s="392"/>
      <c r="E12" s="381"/>
      <c r="F12" s="381"/>
      <c r="G12" s="398"/>
      <c r="H12" s="381"/>
      <c r="I12" s="382"/>
      <c r="J12" s="383"/>
    </row>
    <row r="13" spans="1:11" ht="17.25" customHeight="1">
      <c r="A13" s="379"/>
      <c r="B13" s="423" t="s">
        <v>639</v>
      </c>
      <c r="C13" s="392" t="s">
        <v>594</v>
      </c>
      <c r="D13" s="392"/>
      <c r="E13" s="394" t="s">
        <v>1042</v>
      </c>
      <c r="F13" s="381">
        <v>1</v>
      </c>
      <c r="G13" s="398">
        <v>4</v>
      </c>
      <c r="H13" s="381" t="s">
        <v>335</v>
      </c>
      <c r="I13" s="382">
        <v>97430</v>
      </c>
      <c r="J13" s="383">
        <f>I13*(100-Содержание!$I$13)/100</f>
        <v>97430</v>
      </c>
      <c r="K13" s="241"/>
    </row>
    <row r="14" spans="1:11" ht="17.25" customHeight="1">
      <c r="A14" s="379"/>
      <c r="B14" s="423" t="s">
        <v>640</v>
      </c>
      <c r="C14" s="392" t="s">
        <v>595</v>
      </c>
      <c r="D14" s="392"/>
      <c r="E14" s="394" t="s">
        <v>1042</v>
      </c>
      <c r="F14" s="381">
        <v>1.4</v>
      </c>
      <c r="G14" s="398">
        <v>4</v>
      </c>
      <c r="H14" s="381" t="s">
        <v>336</v>
      </c>
      <c r="I14" s="382">
        <v>109910</v>
      </c>
      <c r="J14" s="383">
        <f>I14*(100-Содержание!$I$13)/100</f>
        <v>109910</v>
      </c>
      <c r="K14" s="241"/>
    </row>
    <row r="15" spans="1:11" ht="17.25" customHeight="1">
      <c r="A15" s="379"/>
      <c r="B15" s="423" t="s">
        <v>641</v>
      </c>
      <c r="C15" s="392" t="s">
        <v>596</v>
      </c>
      <c r="D15" s="392"/>
      <c r="E15" s="394" t="s">
        <v>1042</v>
      </c>
      <c r="F15" s="381">
        <v>1.84</v>
      </c>
      <c r="G15" s="398">
        <v>4</v>
      </c>
      <c r="H15" s="381" t="s">
        <v>337</v>
      </c>
      <c r="I15" s="382">
        <v>123360</v>
      </c>
      <c r="J15" s="383">
        <f>I15*(100-Содержание!$I$13)/100</f>
        <v>123360</v>
      </c>
      <c r="K15" s="241"/>
    </row>
    <row r="16" spans="1:11" ht="17.25" customHeight="1">
      <c r="A16" s="379"/>
      <c r="B16" s="423" t="s">
        <v>642</v>
      </c>
      <c r="C16" s="392" t="s">
        <v>597</v>
      </c>
      <c r="D16" s="392"/>
      <c r="E16" s="394" t="s">
        <v>1042</v>
      </c>
      <c r="F16" s="381">
        <v>2.2400000000000002</v>
      </c>
      <c r="G16" s="398">
        <v>4</v>
      </c>
      <c r="H16" s="381" t="s">
        <v>338</v>
      </c>
      <c r="I16" s="382">
        <v>139430</v>
      </c>
      <c r="J16" s="383">
        <f>I16*(100-Содержание!$I$13)/100</f>
        <v>139430</v>
      </c>
      <c r="K16" s="241"/>
    </row>
    <row r="17" spans="1:13" ht="17.25" customHeight="1">
      <c r="A17" s="379"/>
      <c r="B17" s="440" t="s">
        <v>643</v>
      </c>
      <c r="C17" s="392" t="s">
        <v>598</v>
      </c>
      <c r="D17" s="392"/>
      <c r="E17" s="394" t="s">
        <v>1042</v>
      </c>
      <c r="F17" s="381">
        <v>3</v>
      </c>
      <c r="G17" s="398">
        <v>4</v>
      </c>
      <c r="H17" s="381" t="s">
        <v>339</v>
      </c>
      <c r="I17" s="382">
        <v>166880</v>
      </c>
      <c r="J17" s="383">
        <f>I17*(100-Содержание!$I$13)/100</f>
        <v>166880</v>
      </c>
      <c r="K17" s="241"/>
    </row>
    <row r="18" spans="1:13" ht="17.25" customHeight="1">
      <c r="A18" s="379"/>
      <c r="B18" s="423" t="s">
        <v>1177</v>
      </c>
      <c r="C18" s="392" t="s">
        <v>599</v>
      </c>
      <c r="D18" s="392"/>
      <c r="E18" s="394" t="s">
        <v>1042</v>
      </c>
      <c r="F18" s="381">
        <v>3.68</v>
      </c>
      <c r="G18" s="398">
        <v>8</v>
      </c>
      <c r="H18" s="381" t="s">
        <v>340</v>
      </c>
      <c r="I18" s="382">
        <v>193050</v>
      </c>
      <c r="J18" s="383">
        <f>I18*(100-Содержание!$I$13)/100</f>
        <v>193050</v>
      </c>
      <c r="K18" s="241"/>
    </row>
    <row r="19" spans="1:13" ht="17.25" customHeight="1">
      <c r="A19" s="379"/>
      <c r="B19" s="423"/>
      <c r="C19" s="392"/>
      <c r="D19" s="392"/>
      <c r="E19" s="381"/>
      <c r="F19" s="381"/>
      <c r="G19" s="398"/>
      <c r="H19" s="381"/>
      <c r="I19" s="382"/>
      <c r="J19" s="383"/>
    </row>
    <row r="20" spans="1:13" ht="17.25" customHeight="1">
      <c r="A20" s="379"/>
      <c r="B20" s="423" t="s">
        <v>542</v>
      </c>
      <c r="C20" s="392" t="s">
        <v>1186</v>
      </c>
      <c r="D20" s="392"/>
      <c r="E20" s="394" t="s">
        <v>1187</v>
      </c>
      <c r="F20" s="381">
        <v>0.2</v>
      </c>
      <c r="G20" s="398"/>
      <c r="H20" s="381" t="s">
        <v>544</v>
      </c>
      <c r="I20" s="382">
        <v>93690</v>
      </c>
      <c r="J20" s="383">
        <f>I20*(100-Содержание!$I$13)/100</f>
        <v>93690</v>
      </c>
      <c r="K20" s="241"/>
    </row>
    <row r="21" spans="1:13" ht="17.25" customHeight="1">
      <c r="A21" s="379"/>
      <c r="B21" s="423" t="s">
        <v>541</v>
      </c>
      <c r="C21" s="392" t="s">
        <v>1188</v>
      </c>
      <c r="D21" s="392"/>
      <c r="E21" s="394" t="s">
        <v>1182</v>
      </c>
      <c r="F21" s="381">
        <v>0.7</v>
      </c>
      <c r="G21" s="398">
        <v>3</v>
      </c>
      <c r="H21" s="381" t="s">
        <v>543</v>
      </c>
      <c r="I21" s="382">
        <v>174100</v>
      </c>
      <c r="J21" s="383">
        <f>I21*(100-Содержание!$I$13)/100</f>
        <v>174100</v>
      </c>
      <c r="K21" s="241"/>
    </row>
    <row r="22" spans="1:13" ht="17.25" customHeight="1">
      <c r="A22" s="379"/>
      <c r="B22" s="423"/>
      <c r="C22" s="392"/>
      <c r="D22" s="392"/>
      <c r="E22" s="381"/>
      <c r="F22" s="381"/>
      <c r="G22" s="398"/>
      <c r="H22" s="381"/>
      <c r="I22" s="382"/>
      <c r="J22" s="383"/>
    </row>
    <row r="23" spans="1:13" s="284" customFormat="1" ht="21" customHeight="1">
      <c r="A23" s="204"/>
      <c r="B23" s="418"/>
      <c r="C23" s="204" t="s">
        <v>1185</v>
      </c>
      <c r="D23" s="204"/>
      <c r="E23" s="248"/>
      <c r="F23" s="249"/>
      <c r="G23" s="397"/>
      <c r="H23" s="219"/>
      <c r="I23" s="219"/>
      <c r="J23" s="250"/>
    </row>
    <row r="24" spans="1:13" ht="17.25" customHeight="1">
      <c r="A24" s="379"/>
      <c r="B24" s="423"/>
      <c r="C24" s="392"/>
      <c r="D24" s="392"/>
      <c r="E24" s="381"/>
      <c r="F24" s="381"/>
      <c r="G24" s="398"/>
      <c r="H24" s="381"/>
      <c r="I24" s="382"/>
      <c r="J24" s="383"/>
    </row>
    <row r="25" spans="1:13" ht="17.25" customHeight="1">
      <c r="A25" s="379"/>
      <c r="B25" s="423" t="s">
        <v>1176</v>
      </c>
      <c r="C25" s="392" t="s">
        <v>1197</v>
      </c>
      <c r="D25" s="392"/>
      <c r="E25" s="394" t="s">
        <v>1042</v>
      </c>
      <c r="F25" s="381">
        <v>1</v>
      </c>
      <c r="G25" s="398">
        <v>4</v>
      </c>
      <c r="H25" s="381" t="s">
        <v>527</v>
      </c>
      <c r="I25" s="382">
        <v>97430</v>
      </c>
      <c r="J25" s="383">
        <f>I25*(100-Содержание!$I$13)/100</f>
        <v>97430</v>
      </c>
      <c r="K25" s="241"/>
    </row>
    <row r="26" spans="1:13" ht="17.25" customHeight="1">
      <c r="A26" s="379"/>
      <c r="B26" s="423" t="s">
        <v>644</v>
      </c>
      <c r="C26" s="392" t="s">
        <v>1198</v>
      </c>
      <c r="D26" s="392"/>
      <c r="E26" s="394" t="s">
        <v>1042</v>
      </c>
      <c r="F26" s="381">
        <v>1.4</v>
      </c>
      <c r="G26" s="398">
        <v>4</v>
      </c>
      <c r="H26" s="381" t="s">
        <v>528</v>
      </c>
      <c r="I26" s="382">
        <v>109910</v>
      </c>
      <c r="J26" s="383">
        <f>I26*(100-Содержание!$I$13)/100</f>
        <v>109910</v>
      </c>
      <c r="K26" s="241"/>
    </row>
    <row r="27" spans="1:13" ht="17.25" customHeight="1">
      <c r="A27" s="379"/>
      <c r="B27" s="423" t="s">
        <v>645</v>
      </c>
      <c r="C27" s="392" t="s">
        <v>1199</v>
      </c>
      <c r="D27" s="392"/>
      <c r="E27" s="394" t="s">
        <v>1042</v>
      </c>
      <c r="F27" s="381">
        <v>1.84</v>
      </c>
      <c r="G27" s="398">
        <v>4</v>
      </c>
      <c r="H27" s="381" t="s">
        <v>529</v>
      </c>
      <c r="I27" s="382">
        <v>123360</v>
      </c>
      <c r="J27" s="383">
        <f>I27*(100-Содержание!$I$13)/100</f>
        <v>123360</v>
      </c>
      <c r="K27" s="241"/>
    </row>
    <row r="28" spans="1:13" ht="17.25" customHeight="1">
      <c r="A28" s="379"/>
      <c r="B28" s="423" t="s">
        <v>646</v>
      </c>
      <c r="C28" s="392" t="s">
        <v>1200</v>
      </c>
      <c r="D28" s="392"/>
      <c r="E28" s="394" t="s">
        <v>1042</v>
      </c>
      <c r="F28" s="381">
        <v>2.2400000000000002</v>
      </c>
      <c r="G28" s="398">
        <v>4</v>
      </c>
      <c r="H28" s="381" t="s">
        <v>530</v>
      </c>
      <c r="I28" s="382">
        <v>139430</v>
      </c>
      <c r="J28" s="383">
        <f>I28*(100-Содержание!$I$13)/100</f>
        <v>139430</v>
      </c>
      <c r="K28" s="241"/>
      <c r="M28"/>
    </row>
    <row r="29" spans="1:13" ht="17.25" customHeight="1">
      <c r="A29" s="379"/>
      <c r="B29" s="423" t="s">
        <v>647</v>
      </c>
      <c r="C29" s="392" t="s">
        <v>1201</v>
      </c>
      <c r="D29" s="392"/>
      <c r="E29" s="394" t="s">
        <v>1042</v>
      </c>
      <c r="F29" s="381">
        <v>3</v>
      </c>
      <c r="G29" s="398">
        <v>4</v>
      </c>
      <c r="H29" s="381" t="s">
        <v>531</v>
      </c>
      <c r="I29" s="382">
        <v>166880</v>
      </c>
      <c r="J29" s="383">
        <f>I29*(100-Содержание!$I$13)/100</f>
        <v>166880</v>
      </c>
      <c r="K29" s="241"/>
    </row>
    <row r="30" spans="1:13" ht="17.25" customHeight="1">
      <c r="A30" s="379"/>
      <c r="B30" s="423" t="s">
        <v>648</v>
      </c>
      <c r="C30" s="392" t="s">
        <v>1202</v>
      </c>
      <c r="D30" s="392"/>
      <c r="E30" s="394" t="s">
        <v>1042</v>
      </c>
      <c r="F30" s="381">
        <v>3.68</v>
      </c>
      <c r="G30" s="398">
        <v>8</v>
      </c>
      <c r="H30" s="381" t="s">
        <v>532</v>
      </c>
      <c r="I30" s="382">
        <v>193050</v>
      </c>
      <c r="J30" s="383">
        <f>I30*(100-Содержание!$I$13)/100</f>
        <v>193050</v>
      </c>
      <c r="K30" s="241"/>
    </row>
    <row r="31" spans="1:13" ht="17.25" customHeight="1">
      <c r="A31" s="379"/>
      <c r="B31" s="423"/>
      <c r="C31" s="392"/>
      <c r="D31" s="392"/>
      <c r="E31" s="381"/>
      <c r="F31" s="381"/>
      <c r="G31" s="398"/>
      <c r="H31" s="381"/>
      <c r="I31" s="382"/>
      <c r="J31" s="383"/>
      <c r="M31"/>
    </row>
    <row r="32" spans="1:13" s="284" customFormat="1" ht="21" customHeight="1">
      <c r="A32" s="204"/>
      <c r="B32" s="418"/>
      <c r="C32" s="204" t="s">
        <v>1194</v>
      </c>
      <c r="D32" s="204"/>
      <c r="E32" s="248"/>
      <c r="F32" s="249"/>
      <c r="G32" s="397"/>
      <c r="H32" s="219"/>
      <c r="I32" s="219"/>
      <c r="J32" s="250"/>
    </row>
    <row r="33" spans="1:11" s="284" customFormat="1" ht="21" customHeight="1">
      <c r="A33" s="204"/>
      <c r="B33" s="418"/>
      <c r="C33" s="431" t="s">
        <v>1349</v>
      </c>
      <c r="D33" s="204"/>
      <c r="E33" s="248"/>
      <c r="F33" s="249"/>
      <c r="G33" s="397"/>
      <c r="H33" s="219"/>
      <c r="I33" s="219"/>
      <c r="J33" s="250"/>
    </row>
    <row r="34" spans="1:11" ht="17.25" customHeight="1">
      <c r="A34" s="379"/>
      <c r="B34" s="424" t="s">
        <v>627</v>
      </c>
      <c r="C34" s="470" t="s">
        <v>1195</v>
      </c>
      <c r="D34" s="392" t="s">
        <v>1190</v>
      </c>
      <c r="E34" s="394" t="s">
        <v>1042</v>
      </c>
      <c r="F34" s="381">
        <v>3.85</v>
      </c>
      <c r="G34" s="398">
        <v>5</v>
      </c>
      <c r="H34" s="394" t="s">
        <v>1192</v>
      </c>
      <c r="I34" s="382">
        <v>170280</v>
      </c>
      <c r="J34" s="383">
        <f>I34*(100-Содержание!$I$13)/100</f>
        <v>170280</v>
      </c>
      <c r="K34" s="241"/>
    </row>
    <row r="35" spans="1:11" ht="17.25" customHeight="1">
      <c r="A35" s="379"/>
      <c r="B35" s="424" t="s">
        <v>628</v>
      </c>
      <c r="C35" s="471"/>
      <c r="D35" s="392" t="s">
        <v>1191</v>
      </c>
      <c r="E35" s="394" t="s">
        <v>1042</v>
      </c>
      <c r="F35" s="381">
        <v>3.85</v>
      </c>
      <c r="G35" s="398">
        <v>5</v>
      </c>
      <c r="H35" s="394" t="s">
        <v>1192</v>
      </c>
      <c r="I35" s="382">
        <v>170280</v>
      </c>
      <c r="J35" s="383">
        <f>I35*(100-Содержание!$I$13)/100</f>
        <v>170280</v>
      </c>
      <c r="K35" s="241"/>
    </row>
    <row r="36" spans="1:11" ht="17.25" customHeight="1">
      <c r="A36" s="379"/>
      <c r="B36" s="424" t="s">
        <v>636</v>
      </c>
      <c r="C36" s="472"/>
      <c r="D36" s="392" t="s">
        <v>1189</v>
      </c>
      <c r="E36" s="394" t="s">
        <v>1042</v>
      </c>
      <c r="F36" s="381">
        <v>3.85</v>
      </c>
      <c r="G36" s="398">
        <v>5</v>
      </c>
      <c r="H36" s="394" t="s">
        <v>1211</v>
      </c>
      <c r="I36" s="382">
        <v>150480</v>
      </c>
      <c r="J36" s="383">
        <f>I36*(100-Содержание!$I$13)/100</f>
        <v>150480</v>
      </c>
      <c r="K36" s="241"/>
    </row>
    <row r="37" spans="1:11" ht="17.25" customHeight="1">
      <c r="A37" s="379"/>
      <c r="B37" s="424" t="s">
        <v>629</v>
      </c>
      <c r="C37" s="470" t="s">
        <v>1196</v>
      </c>
      <c r="D37" s="392" t="s">
        <v>1190</v>
      </c>
      <c r="E37" s="394" t="s">
        <v>1042</v>
      </c>
      <c r="F37" s="381">
        <v>5.72</v>
      </c>
      <c r="G37" s="398">
        <v>10</v>
      </c>
      <c r="H37" s="394" t="s">
        <v>1214</v>
      </c>
      <c r="I37" s="382">
        <v>212420</v>
      </c>
      <c r="J37" s="383">
        <f>I37*(100-Содержание!$I$13)/100</f>
        <v>212420</v>
      </c>
      <c r="K37" s="241"/>
    </row>
    <row r="38" spans="1:11" ht="17.25" customHeight="1">
      <c r="A38" s="379"/>
      <c r="B38" s="424" t="s">
        <v>630</v>
      </c>
      <c r="C38" s="471"/>
      <c r="D38" s="392" t="s">
        <v>1191</v>
      </c>
      <c r="E38" s="394" t="s">
        <v>1042</v>
      </c>
      <c r="F38" s="381">
        <v>5.72</v>
      </c>
      <c r="G38" s="398">
        <v>10</v>
      </c>
      <c r="H38" s="394" t="s">
        <v>1214</v>
      </c>
      <c r="I38" s="382">
        <v>212420</v>
      </c>
      <c r="J38" s="383">
        <f>I38*(100-Содержание!$I$13)/100</f>
        <v>212420</v>
      </c>
      <c r="K38" s="241"/>
    </row>
    <row r="39" spans="1:11" ht="17.25" customHeight="1">
      <c r="A39" s="379"/>
      <c r="B39" s="424" t="s">
        <v>637</v>
      </c>
      <c r="C39" s="472"/>
      <c r="D39" s="392" t="s">
        <v>1189</v>
      </c>
      <c r="E39" s="394" t="s">
        <v>1042</v>
      </c>
      <c r="F39" s="381">
        <v>5.72</v>
      </c>
      <c r="G39" s="398">
        <v>10</v>
      </c>
      <c r="H39" s="394" t="s">
        <v>1213</v>
      </c>
      <c r="I39" s="382">
        <v>192620</v>
      </c>
      <c r="J39" s="383">
        <f>I39*(100-Содержание!$I$13)/100</f>
        <v>192620</v>
      </c>
      <c r="K39" s="241"/>
    </row>
    <row r="40" spans="1:11" ht="17.25" customHeight="1">
      <c r="A40" s="379"/>
      <c r="B40" s="424" t="s">
        <v>634</v>
      </c>
      <c r="C40" s="470" t="s">
        <v>1203</v>
      </c>
      <c r="D40" s="392" t="s">
        <v>1190</v>
      </c>
      <c r="E40" s="394" t="s">
        <v>1042</v>
      </c>
      <c r="F40" s="381">
        <v>7.7</v>
      </c>
      <c r="G40" s="398">
        <v>10</v>
      </c>
      <c r="H40" s="394" t="s">
        <v>1193</v>
      </c>
      <c r="I40" s="382">
        <v>298190</v>
      </c>
      <c r="J40" s="383">
        <f>I40*(100-Содержание!$I$13)/100</f>
        <v>298190</v>
      </c>
      <c r="K40" s="241"/>
    </row>
    <row r="41" spans="1:11" ht="17.25" customHeight="1">
      <c r="A41" s="379"/>
      <c r="B41" s="424" t="s">
        <v>635</v>
      </c>
      <c r="C41" s="471"/>
      <c r="D41" s="392" t="s">
        <v>1191</v>
      </c>
      <c r="E41" s="394" t="s">
        <v>1042</v>
      </c>
      <c r="F41" s="381">
        <v>7.7</v>
      </c>
      <c r="G41" s="398">
        <v>10</v>
      </c>
      <c r="H41" s="394" t="s">
        <v>1193</v>
      </c>
      <c r="I41" s="382">
        <v>298190</v>
      </c>
      <c r="J41" s="383">
        <f>I41*(100-Содержание!$I$13)/100</f>
        <v>298190</v>
      </c>
      <c r="K41" s="241"/>
    </row>
    <row r="42" spans="1:11" ht="17.25" customHeight="1">
      <c r="A42" s="379"/>
      <c r="B42" s="432"/>
      <c r="C42" s="472"/>
      <c r="D42" s="392" t="s">
        <v>1189</v>
      </c>
      <c r="E42" s="394" t="s">
        <v>1042</v>
      </c>
      <c r="F42" s="381">
        <v>7.7</v>
      </c>
      <c r="G42" s="398">
        <v>10</v>
      </c>
      <c r="H42" s="394" t="s">
        <v>1212</v>
      </c>
      <c r="I42" s="382">
        <v>278390</v>
      </c>
      <c r="J42" s="383">
        <f>I42*(100-Содержание!$I$13)/100</f>
        <v>278390</v>
      </c>
      <c r="K42" s="241"/>
    </row>
    <row r="43" spans="1:11" s="284" customFormat="1" ht="21" customHeight="1">
      <c r="A43" s="204"/>
      <c r="B43" s="418"/>
      <c r="C43" s="431" t="s">
        <v>1350</v>
      </c>
      <c r="D43" s="204"/>
      <c r="E43" s="248"/>
      <c r="F43" s="249"/>
      <c r="G43" s="397"/>
      <c r="H43" s="219"/>
      <c r="I43" s="219"/>
      <c r="J43" s="250"/>
    </row>
    <row r="44" spans="1:11" ht="17.25" customHeight="1">
      <c r="A44" s="379"/>
      <c r="B44" s="424" t="s">
        <v>631</v>
      </c>
      <c r="C44" s="473" t="s">
        <v>1204</v>
      </c>
      <c r="D44" s="412" t="s">
        <v>1190</v>
      </c>
      <c r="E44" s="394" t="s">
        <v>1287</v>
      </c>
      <c r="F44" s="413">
        <v>3.85</v>
      </c>
      <c r="G44" s="414">
        <v>5</v>
      </c>
      <c r="H44" s="394" t="s">
        <v>1192</v>
      </c>
      <c r="I44" s="382">
        <v>178860</v>
      </c>
      <c r="J44" s="383">
        <f>I44*(100-Содержание!$I$13)/100</f>
        <v>178860</v>
      </c>
      <c r="K44" s="241"/>
    </row>
    <row r="45" spans="1:11" ht="17.25" customHeight="1">
      <c r="A45" s="379"/>
      <c r="B45" s="426" t="s">
        <v>1288</v>
      </c>
      <c r="C45" s="474"/>
      <c r="D45" s="412" t="s">
        <v>1191</v>
      </c>
      <c r="E45" s="394" t="s">
        <v>1287</v>
      </c>
      <c r="F45" s="413">
        <v>3.85</v>
      </c>
      <c r="G45" s="414">
        <v>5</v>
      </c>
      <c r="H45" s="394" t="s">
        <v>1192</v>
      </c>
      <c r="I45" s="382">
        <v>178860</v>
      </c>
      <c r="J45" s="383">
        <f>I45*(100-Содержание!$I$13)/100</f>
        <v>178860</v>
      </c>
      <c r="K45" s="241"/>
    </row>
    <row r="46" spans="1:11" ht="17.25" customHeight="1">
      <c r="A46" s="379"/>
      <c r="B46" s="426" t="s">
        <v>1289</v>
      </c>
      <c r="C46" s="475"/>
      <c r="D46" s="412" t="s">
        <v>1189</v>
      </c>
      <c r="E46" s="394" t="s">
        <v>1287</v>
      </c>
      <c r="F46" s="413">
        <v>3.85</v>
      </c>
      <c r="G46" s="414">
        <v>5</v>
      </c>
      <c r="H46" s="394" t="s">
        <v>1211</v>
      </c>
      <c r="I46" s="382">
        <v>159060</v>
      </c>
      <c r="J46" s="383">
        <f>I46*(100-Содержание!$I$13)/100</f>
        <v>159060</v>
      </c>
      <c r="K46" s="241"/>
    </row>
    <row r="47" spans="1:11" ht="17.25" customHeight="1">
      <c r="A47" s="379"/>
      <c r="B47" s="424" t="s">
        <v>632</v>
      </c>
      <c r="C47" s="473" t="s">
        <v>1205</v>
      </c>
      <c r="D47" s="412" t="s">
        <v>1190</v>
      </c>
      <c r="E47" s="394" t="s">
        <v>1287</v>
      </c>
      <c r="F47" s="413">
        <v>5.72</v>
      </c>
      <c r="G47" s="414">
        <v>10</v>
      </c>
      <c r="H47" s="394" t="s">
        <v>1214</v>
      </c>
      <c r="I47" s="382">
        <v>226580</v>
      </c>
      <c r="J47" s="383">
        <f>I47*(100-Содержание!$I$13)/100</f>
        <v>226580</v>
      </c>
      <c r="K47" s="241"/>
    </row>
    <row r="48" spans="1:11" ht="17.25" customHeight="1">
      <c r="A48" s="379"/>
      <c r="B48" s="424" t="s">
        <v>1290</v>
      </c>
      <c r="C48" s="474"/>
      <c r="D48" s="412" t="s">
        <v>1191</v>
      </c>
      <c r="E48" s="394" t="s">
        <v>1287</v>
      </c>
      <c r="F48" s="413">
        <v>5.72</v>
      </c>
      <c r="G48" s="414">
        <v>10</v>
      </c>
      <c r="H48" s="394" t="s">
        <v>1214</v>
      </c>
      <c r="I48" s="382">
        <v>226580</v>
      </c>
      <c r="J48" s="383">
        <f>I48*(100-Содержание!$I$13)/100</f>
        <v>226580</v>
      </c>
      <c r="K48" s="241"/>
    </row>
    <row r="49" spans="1:11" ht="17.25" customHeight="1">
      <c r="A49" s="379"/>
      <c r="B49" s="426" t="s">
        <v>1291</v>
      </c>
      <c r="C49" s="475"/>
      <c r="D49" s="412" t="s">
        <v>1189</v>
      </c>
      <c r="E49" s="394" t="s">
        <v>1287</v>
      </c>
      <c r="F49" s="413">
        <v>5.72</v>
      </c>
      <c r="G49" s="414">
        <v>10</v>
      </c>
      <c r="H49" s="394" t="s">
        <v>1213</v>
      </c>
      <c r="I49" s="382">
        <v>206780</v>
      </c>
      <c r="J49" s="383">
        <f>I49*(100-Содержание!$I$13)/100</f>
        <v>206780</v>
      </c>
      <c r="K49" s="241"/>
    </row>
    <row r="50" spans="1:11" ht="17.25" customHeight="1">
      <c r="A50" s="379"/>
      <c r="B50" s="432" t="s">
        <v>633</v>
      </c>
      <c r="C50" s="473" t="s">
        <v>1206</v>
      </c>
      <c r="D50" s="412" t="s">
        <v>1190</v>
      </c>
      <c r="E50" s="394" t="s">
        <v>1287</v>
      </c>
      <c r="F50" s="413">
        <v>7.7</v>
      </c>
      <c r="G50" s="414">
        <v>10</v>
      </c>
      <c r="H50" s="394" t="s">
        <v>1193</v>
      </c>
      <c r="I50" s="382">
        <v>325200</v>
      </c>
      <c r="J50" s="383">
        <f>I50*(100-Содержание!$I$13)/100</f>
        <v>325200</v>
      </c>
      <c r="K50" s="241"/>
    </row>
    <row r="51" spans="1:11" ht="17.25" customHeight="1">
      <c r="A51" s="379"/>
      <c r="B51" s="432" t="s">
        <v>1292</v>
      </c>
      <c r="C51" s="474"/>
      <c r="D51" s="412" t="s">
        <v>1191</v>
      </c>
      <c r="E51" s="394" t="s">
        <v>1287</v>
      </c>
      <c r="F51" s="413">
        <v>7.7</v>
      </c>
      <c r="G51" s="414">
        <v>10</v>
      </c>
      <c r="H51" s="394" t="s">
        <v>1193</v>
      </c>
      <c r="I51" s="382">
        <v>325200</v>
      </c>
      <c r="J51" s="383">
        <f>I51*(100-Содержание!$I$13)/100</f>
        <v>325200</v>
      </c>
      <c r="K51" s="241"/>
    </row>
    <row r="52" spans="1:11" ht="17.25" customHeight="1">
      <c r="A52" s="379"/>
      <c r="B52" s="432"/>
      <c r="C52" s="475"/>
      <c r="D52" s="412" t="s">
        <v>1189</v>
      </c>
      <c r="E52" s="394" t="s">
        <v>1287</v>
      </c>
      <c r="F52" s="413">
        <v>7.7</v>
      </c>
      <c r="G52" s="414">
        <v>10</v>
      </c>
      <c r="H52" s="394" t="s">
        <v>1212</v>
      </c>
      <c r="I52" s="382">
        <v>305400</v>
      </c>
      <c r="J52" s="383">
        <f>I52*(100-Содержание!$I$13)/100</f>
        <v>305400</v>
      </c>
      <c r="K52" s="241"/>
    </row>
    <row r="53" spans="1:11" s="284" customFormat="1" ht="21" customHeight="1">
      <c r="A53" s="204"/>
      <c r="B53" s="418"/>
      <c r="C53" s="431" t="s">
        <v>1351</v>
      </c>
      <c r="D53" s="204"/>
      <c r="E53" s="248"/>
      <c r="F53" s="249"/>
      <c r="G53" s="397"/>
      <c r="H53" s="219"/>
      <c r="I53" s="219"/>
      <c r="J53" s="250"/>
    </row>
    <row r="54" spans="1:11" ht="17.25" customHeight="1">
      <c r="A54" s="379"/>
      <c r="B54" s="426" t="s">
        <v>1293</v>
      </c>
      <c r="C54" s="473" t="s">
        <v>1207</v>
      </c>
      <c r="D54" s="412" t="s">
        <v>1190</v>
      </c>
      <c r="E54" s="394" t="s">
        <v>1287</v>
      </c>
      <c r="F54" s="413">
        <v>3.85</v>
      </c>
      <c r="G54" s="414">
        <v>5</v>
      </c>
      <c r="H54" s="394" t="s">
        <v>1294</v>
      </c>
      <c r="I54" s="382">
        <v>186780</v>
      </c>
      <c r="J54" s="383">
        <f>I54*(100-Содержание!$I$13)/100</f>
        <v>186780</v>
      </c>
      <c r="K54" s="241"/>
    </row>
    <row r="55" spans="1:11" ht="17.25" customHeight="1">
      <c r="A55" s="379"/>
      <c r="B55" s="432" t="s">
        <v>1391</v>
      </c>
      <c r="C55" s="474"/>
      <c r="D55" s="412" t="s">
        <v>1191</v>
      </c>
      <c r="E55" s="394" t="s">
        <v>1287</v>
      </c>
      <c r="F55" s="413">
        <v>3.85</v>
      </c>
      <c r="G55" s="414">
        <v>5</v>
      </c>
      <c r="H55" s="394" t="s">
        <v>1294</v>
      </c>
      <c r="I55" s="382">
        <v>186780</v>
      </c>
      <c r="J55" s="383">
        <f>I55*(100-Содержание!$I$13)/100</f>
        <v>186780</v>
      </c>
      <c r="K55" s="241"/>
    </row>
    <row r="56" spans="1:11" ht="17.25" customHeight="1">
      <c r="A56" s="379"/>
      <c r="B56" s="424" t="s">
        <v>1295</v>
      </c>
      <c r="C56" s="475"/>
      <c r="D56" s="412" t="s">
        <v>1189</v>
      </c>
      <c r="E56" s="394" t="s">
        <v>1287</v>
      </c>
      <c r="F56" s="413">
        <v>3.85</v>
      </c>
      <c r="G56" s="414">
        <v>5</v>
      </c>
      <c r="H56" s="394" t="s">
        <v>1296</v>
      </c>
      <c r="I56" s="382">
        <v>166980</v>
      </c>
      <c r="J56" s="383">
        <f>I56*(100-Содержание!$I$13)/100</f>
        <v>166980</v>
      </c>
      <c r="K56" s="241"/>
    </row>
    <row r="57" spans="1:11" ht="17.25" customHeight="1">
      <c r="A57" s="379"/>
      <c r="B57" s="426" t="s">
        <v>1297</v>
      </c>
      <c r="C57" s="473" t="s">
        <v>1208</v>
      </c>
      <c r="D57" s="412" t="s">
        <v>1190</v>
      </c>
      <c r="E57" s="394" t="s">
        <v>1287</v>
      </c>
      <c r="F57" s="413">
        <v>5.72</v>
      </c>
      <c r="G57" s="414">
        <v>10</v>
      </c>
      <c r="H57" s="394" t="s">
        <v>1298</v>
      </c>
      <c r="I57" s="382">
        <v>233540</v>
      </c>
      <c r="J57" s="383">
        <f>I57*(100-Содержание!$I$13)/100</f>
        <v>233540</v>
      </c>
      <c r="K57" s="241"/>
    </row>
    <row r="58" spans="1:11" ht="17.25" customHeight="1">
      <c r="A58" s="379"/>
      <c r="B58" s="432" t="s">
        <v>1392</v>
      </c>
      <c r="C58" s="474"/>
      <c r="D58" s="412" t="s">
        <v>1191</v>
      </c>
      <c r="E58" s="394" t="s">
        <v>1287</v>
      </c>
      <c r="F58" s="413">
        <v>5.72</v>
      </c>
      <c r="G58" s="414">
        <v>10</v>
      </c>
      <c r="H58" s="394" t="s">
        <v>1298</v>
      </c>
      <c r="I58" s="382">
        <v>233540</v>
      </c>
      <c r="J58" s="383">
        <f>I58*(100-Содержание!$I$13)/100</f>
        <v>233540</v>
      </c>
      <c r="K58" s="241"/>
    </row>
    <row r="59" spans="1:11" ht="17.25" customHeight="1">
      <c r="A59" s="379"/>
      <c r="B59" s="426" t="s">
        <v>1299</v>
      </c>
      <c r="C59" s="475"/>
      <c r="D59" s="412" t="s">
        <v>1189</v>
      </c>
      <c r="E59" s="394" t="s">
        <v>1287</v>
      </c>
      <c r="F59" s="413">
        <v>5.72</v>
      </c>
      <c r="G59" s="414">
        <v>10</v>
      </c>
      <c r="H59" s="394" t="s">
        <v>1300</v>
      </c>
      <c r="I59" s="382">
        <v>213740</v>
      </c>
      <c r="J59" s="383">
        <f>I59*(100-Содержание!$I$13)/100</f>
        <v>213740</v>
      </c>
      <c r="K59" s="241"/>
    </row>
    <row r="60" spans="1:11" ht="17.25" customHeight="1">
      <c r="A60" s="379"/>
      <c r="B60" s="426" t="s">
        <v>1301</v>
      </c>
      <c r="C60" s="473" t="s">
        <v>1209</v>
      </c>
      <c r="D60" s="412" t="s">
        <v>1190</v>
      </c>
      <c r="E60" s="394" t="s">
        <v>1287</v>
      </c>
      <c r="F60" s="413">
        <v>7.7</v>
      </c>
      <c r="G60" s="414">
        <v>10</v>
      </c>
      <c r="H60" s="394" t="s">
        <v>1302</v>
      </c>
      <c r="I60" s="382">
        <v>337070</v>
      </c>
      <c r="J60" s="383">
        <f>I60*(100-Содержание!$I$13)/100</f>
        <v>337070</v>
      </c>
      <c r="K60" s="241"/>
    </row>
    <row r="61" spans="1:11" ht="17.25" customHeight="1">
      <c r="A61" s="379"/>
      <c r="B61" s="432" t="s">
        <v>1393</v>
      </c>
      <c r="C61" s="474"/>
      <c r="D61" s="412" t="s">
        <v>1191</v>
      </c>
      <c r="E61" s="394" t="s">
        <v>1287</v>
      </c>
      <c r="F61" s="413">
        <v>7.7</v>
      </c>
      <c r="G61" s="414">
        <v>10</v>
      </c>
      <c r="H61" s="394" t="s">
        <v>1302</v>
      </c>
      <c r="I61" s="382">
        <v>337070</v>
      </c>
      <c r="J61" s="383">
        <f>I61*(100-Содержание!$I$13)/100</f>
        <v>337070</v>
      </c>
      <c r="K61" s="241"/>
    </row>
    <row r="62" spans="1:11" ht="17.25" customHeight="1">
      <c r="A62" s="379"/>
      <c r="B62" s="432"/>
      <c r="C62" s="475"/>
      <c r="D62" s="412" t="s">
        <v>1189</v>
      </c>
      <c r="E62" s="394" t="s">
        <v>1287</v>
      </c>
      <c r="F62" s="413">
        <v>7.7</v>
      </c>
      <c r="G62" s="414">
        <v>10</v>
      </c>
      <c r="H62" s="394" t="s">
        <v>1303</v>
      </c>
      <c r="I62" s="382">
        <v>317270</v>
      </c>
      <c r="J62" s="383">
        <f>I62*(100-Содержание!$I$13)/100</f>
        <v>317270</v>
      </c>
      <c r="K62" s="241"/>
    </row>
    <row r="63" spans="1:11" s="284" customFormat="1" ht="21" customHeight="1">
      <c r="A63" s="204"/>
      <c r="B63" s="418"/>
      <c r="C63" s="431" t="s">
        <v>1352</v>
      </c>
      <c r="D63" s="204"/>
      <c r="E63" s="248"/>
      <c r="F63" s="249"/>
      <c r="G63" s="397"/>
      <c r="H63" s="219"/>
      <c r="I63" s="219"/>
      <c r="J63" s="250"/>
    </row>
    <row r="64" spans="1:11" s="435" customFormat="1" ht="17.25" customHeight="1">
      <c r="A64" s="433"/>
      <c r="B64" s="424" t="s">
        <v>1370</v>
      </c>
      <c r="C64" s="412" t="s">
        <v>1371</v>
      </c>
      <c r="D64" s="412" t="s">
        <v>1372</v>
      </c>
      <c r="E64" s="413"/>
      <c r="F64" s="413"/>
      <c r="G64" s="414"/>
      <c r="H64" s="413"/>
      <c r="I64" s="415"/>
      <c r="J64" s="383"/>
      <c r="K64" s="241"/>
    </row>
    <row r="65" spans="1:11" s="435" customFormat="1" ht="17.25" customHeight="1">
      <c r="A65" s="433"/>
      <c r="B65" s="424" t="s">
        <v>1373</v>
      </c>
      <c r="C65" s="412" t="s">
        <v>1374</v>
      </c>
      <c r="D65" s="412" t="s">
        <v>1372</v>
      </c>
      <c r="E65" s="413"/>
      <c r="F65" s="413"/>
      <c r="G65" s="414"/>
      <c r="H65" s="413"/>
      <c r="I65" s="415"/>
      <c r="J65" s="383"/>
      <c r="K65" s="241"/>
    </row>
    <row r="66" spans="1:11" s="435" customFormat="1" ht="17.25" customHeight="1">
      <c r="A66" s="433"/>
      <c r="B66" s="424" t="s">
        <v>1304</v>
      </c>
      <c r="C66" s="412" t="s">
        <v>1375</v>
      </c>
      <c r="D66" s="412" t="s">
        <v>1372</v>
      </c>
      <c r="E66" s="413"/>
      <c r="F66" s="413"/>
      <c r="G66" s="414"/>
      <c r="H66" s="413"/>
      <c r="I66" s="415"/>
      <c r="J66" s="383"/>
      <c r="K66" s="241"/>
    </row>
    <row r="67" spans="1:11" s="435" customFormat="1" ht="17.25" customHeight="1">
      <c r="A67" s="433"/>
      <c r="B67" s="424" t="s">
        <v>1305</v>
      </c>
      <c r="C67" s="412" t="s">
        <v>1376</v>
      </c>
      <c r="D67" s="412" t="s">
        <v>1372</v>
      </c>
      <c r="E67" s="413"/>
      <c r="F67" s="413"/>
      <c r="G67" s="414"/>
      <c r="H67" s="413"/>
      <c r="I67" s="415"/>
      <c r="J67" s="383"/>
      <c r="K67" s="241"/>
    </row>
    <row r="68" spans="1:11" s="435" customFormat="1" ht="17.25" customHeight="1">
      <c r="A68" s="433"/>
      <c r="B68" s="424" t="s">
        <v>1306</v>
      </c>
      <c r="C68" s="412" t="s">
        <v>1377</v>
      </c>
      <c r="D68" s="412" t="s">
        <v>1372</v>
      </c>
      <c r="E68" s="413"/>
      <c r="F68" s="413"/>
      <c r="G68" s="414"/>
      <c r="H68" s="413"/>
      <c r="I68" s="415"/>
      <c r="J68" s="383"/>
      <c r="K68" s="241"/>
    </row>
    <row r="69" spans="1:11" s="435" customFormat="1" ht="17.25" customHeight="1">
      <c r="A69" s="433"/>
      <c r="B69" s="424" t="s">
        <v>1307</v>
      </c>
      <c r="C69" s="412" t="s">
        <v>1378</v>
      </c>
      <c r="D69" s="412" t="s">
        <v>1372</v>
      </c>
      <c r="E69" s="413"/>
      <c r="F69" s="413"/>
      <c r="G69" s="414"/>
      <c r="H69" s="413"/>
      <c r="I69" s="415"/>
      <c r="J69" s="383"/>
      <c r="K69" s="241"/>
    </row>
    <row r="70" spans="1:11" s="435" customFormat="1" ht="17.25" customHeight="1">
      <c r="A70" s="433"/>
      <c r="B70" s="426" t="s">
        <v>1308</v>
      </c>
      <c r="C70" s="412" t="s">
        <v>1379</v>
      </c>
      <c r="D70" s="412" t="s">
        <v>1372</v>
      </c>
      <c r="E70" s="413"/>
      <c r="F70" s="413"/>
      <c r="G70" s="414"/>
      <c r="H70" s="413"/>
      <c r="I70" s="415"/>
      <c r="J70" s="383"/>
      <c r="K70" s="241"/>
    </row>
    <row r="71" spans="1:11" s="435" customFormat="1" ht="17.25" customHeight="1">
      <c r="A71" s="433"/>
      <c r="B71" s="424" t="s">
        <v>1309</v>
      </c>
      <c r="C71" s="412" t="s">
        <v>1380</v>
      </c>
      <c r="D71" s="412" t="s">
        <v>1372</v>
      </c>
      <c r="E71" s="413"/>
      <c r="F71" s="413"/>
      <c r="G71" s="414"/>
      <c r="H71" s="413"/>
      <c r="I71" s="415"/>
      <c r="J71" s="383"/>
      <c r="K71" s="241"/>
    </row>
    <row r="72" spans="1:11" s="435" customFormat="1" ht="17.25" customHeight="1">
      <c r="A72" s="433"/>
      <c r="B72" s="424" t="s">
        <v>1354</v>
      </c>
      <c r="C72" s="412" t="s">
        <v>1355</v>
      </c>
      <c r="D72" s="412"/>
      <c r="E72" s="413"/>
      <c r="F72" s="413"/>
      <c r="G72" s="414"/>
      <c r="H72" s="413"/>
      <c r="I72" s="415"/>
      <c r="J72" s="383"/>
      <c r="K72" s="241"/>
    </row>
    <row r="73" spans="1:11" s="435" customFormat="1" ht="17.25" customHeight="1">
      <c r="A73" s="433"/>
      <c r="B73" s="424" t="s">
        <v>1356</v>
      </c>
      <c r="C73" s="412" t="s">
        <v>1357</v>
      </c>
      <c r="D73" s="412"/>
      <c r="E73" s="413"/>
      <c r="F73" s="413"/>
      <c r="G73" s="414"/>
      <c r="H73" s="413"/>
      <c r="I73" s="415"/>
      <c r="J73" s="383"/>
      <c r="K73" s="241"/>
    </row>
    <row r="74" spans="1:11" s="435" customFormat="1" ht="17.25" customHeight="1">
      <c r="A74" s="433"/>
      <c r="B74" s="424" t="s">
        <v>1358</v>
      </c>
      <c r="C74" s="412" t="s">
        <v>1359</v>
      </c>
      <c r="D74" s="412"/>
      <c r="E74" s="413"/>
      <c r="F74" s="413"/>
      <c r="G74" s="414"/>
      <c r="H74" s="413"/>
      <c r="I74" s="415"/>
      <c r="J74" s="383"/>
      <c r="K74" s="241"/>
    </row>
    <row r="75" spans="1:11" s="435" customFormat="1" ht="17.25" customHeight="1">
      <c r="A75" s="433"/>
      <c r="B75" s="424" t="s">
        <v>1360</v>
      </c>
      <c r="C75" s="412" t="s">
        <v>1361</v>
      </c>
      <c r="D75" s="412"/>
      <c r="E75" s="413"/>
      <c r="F75" s="413"/>
      <c r="G75" s="414"/>
      <c r="H75" s="413"/>
      <c r="I75" s="415"/>
      <c r="J75" s="383"/>
      <c r="K75" s="241"/>
    </row>
    <row r="76" spans="1:11" s="435" customFormat="1" ht="17.25" customHeight="1">
      <c r="A76" s="433"/>
      <c r="B76" s="424" t="s">
        <v>1362</v>
      </c>
      <c r="C76" s="412" t="s">
        <v>1363</v>
      </c>
      <c r="D76" s="412"/>
      <c r="E76" s="413"/>
      <c r="F76" s="413"/>
      <c r="G76" s="414"/>
      <c r="H76" s="413"/>
      <c r="I76" s="415"/>
      <c r="J76" s="383"/>
      <c r="K76" s="241"/>
    </row>
    <row r="77" spans="1:11" s="435" customFormat="1" ht="17.25" customHeight="1">
      <c r="A77" s="433"/>
      <c r="B77" s="424" t="s">
        <v>1364</v>
      </c>
      <c r="C77" s="412" t="s">
        <v>1365</v>
      </c>
      <c r="D77" s="412"/>
      <c r="E77" s="413"/>
      <c r="F77" s="413"/>
      <c r="G77" s="414"/>
      <c r="H77" s="413"/>
      <c r="I77" s="415"/>
      <c r="J77" s="383"/>
      <c r="K77" s="241"/>
    </row>
    <row r="78" spans="1:11" s="435" customFormat="1" ht="17.25" customHeight="1">
      <c r="A78" s="433"/>
      <c r="B78" s="424" t="s">
        <v>1366</v>
      </c>
      <c r="C78" s="412" t="s">
        <v>1367</v>
      </c>
      <c r="D78" s="412"/>
      <c r="E78" s="413"/>
      <c r="F78" s="413"/>
      <c r="G78" s="414"/>
      <c r="H78" s="413"/>
      <c r="I78" s="415"/>
      <c r="J78" s="383"/>
      <c r="K78" s="241"/>
    </row>
    <row r="79" spans="1:11" s="435" customFormat="1" ht="17.25" customHeight="1">
      <c r="A79" s="433"/>
      <c r="B79" s="424" t="s">
        <v>1368</v>
      </c>
      <c r="C79" s="412" t="s">
        <v>1369</v>
      </c>
      <c r="D79" s="412"/>
      <c r="E79" s="413"/>
      <c r="F79" s="413"/>
      <c r="G79" s="414"/>
      <c r="H79" s="413"/>
      <c r="I79" s="415"/>
      <c r="J79" s="383"/>
      <c r="K79" s="241"/>
    </row>
    <row r="80" spans="1:11" s="435" customFormat="1" ht="17.25" customHeight="1">
      <c r="A80" s="433"/>
      <c r="B80" s="424"/>
      <c r="C80" s="412"/>
      <c r="D80" s="412"/>
      <c r="E80" s="413"/>
      <c r="F80" s="413"/>
      <c r="G80" s="414"/>
      <c r="H80" s="413"/>
      <c r="I80" s="415"/>
      <c r="J80" s="434"/>
    </row>
    <row r="81" spans="1:11" ht="17.25" customHeight="1">
      <c r="A81" s="379"/>
      <c r="B81" s="424" t="s">
        <v>508</v>
      </c>
      <c r="C81" s="412" t="s">
        <v>1215</v>
      </c>
      <c r="D81" s="412"/>
      <c r="E81" s="413"/>
      <c r="F81" s="413"/>
      <c r="G81" s="414"/>
      <c r="H81" s="413"/>
      <c r="I81" s="415"/>
      <c r="J81" s="383"/>
      <c r="K81" s="241"/>
    </row>
    <row r="82" spans="1:11" ht="17.25" customHeight="1">
      <c r="A82" s="379"/>
      <c r="B82" s="424" t="s">
        <v>509</v>
      </c>
      <c r="C82" s="412" t="s">
        <v>510</v>
      </c>
      <c r="D82" s="412"/>
      <c r="E82" s="413"/>
      <c r="F82" s="413"/>
      <c r="G82" s="414"/>
      <c r="H82" s="413"/>
      <c r="I82" s="415"/>
      <c r="J82" s="383"/>
      <c r="K82" s="241"/>
    </row>
    <row r="83" spans="1:11" ht="17.25" customHeight="1">
      <c r="A83" s="379"/>
      <c r="B83" s="424" t="s">
        <v>511</v>
      </c>
      <c r="C83" s="412" t="s">
        <v>512</v>
      </c>
      <c r="D83" s="412"/>
      <c r="E83" s="413"/>
      <c r="F83" s="413"/>
      <c r="G83" s="414"/>
      <c r="H83" s="413"/>
      <c r="I83" s="415"/>
      <c r="J83" s="383"/>
      <c r="K83" s="241"/>
    </row>
    <row r="84" spans="1:11" ht="17.25" customHeight="1">
      <c r="A84" s="379"/>
      <c r="B84" s="424" t="s">
        <v>1310</v>
      </c>
      <c r="C84" s="412" t="s">
        <v>1216</v>
      </c>
      <c r="D84" s="412"/>
      <c r="E84" s="413"/>
      <c r="F84" s="413"/>
      <c r="G84" s="414"/>
      <c r="H84" s="413"/>
      <c r="I84" s="415"/>
      <c r="J84" s="383"/>
      <c r="K84" s="241"/>
    </row>
    <row r="85" spans="1:11" ht="17.25" customHeight="1">
      <c r="A85" s="379"/>
      <c r="B85" s="426" t="s">
        <v>1311</v>
      </c>
      <c r="C85" s="412" t="s">
        <v>1217</v>
      </c>
      <c r="D85" s="412"/>
      <c r="E85" s="413"/>
      <c r="F85" s="413"/>
      <c r="G85" s="414"/>
      <c r="H85" s="413"/>
      <c r="I85" s="415"/>
      <c r="J85" s="383"/>
      <c r="K85" s="241"/>
    </row>
    <row r="86" spans="1:11" ht="17.25" customHeight="1">
      <c r="A86" s="379"/>
      <c r="B86" s="424"/>
      <c r="C86" s="412" t="s">
        <v>1219</v>
      </c>
      <c r="D86" s="412"/>
      <c r="E86" s="413"/>
      <c r="F86" s="413"/>
      <c r="G86" s="414"/>
      <c r="H86" s="413"/>
      <c r="I86" s="415"/>
      <c r="J86" s="383"/>
      <c r="K86" s="241"/>
    </row>
    <row r="87" spans="1:11" ht="17.25" customHeight="1">
      <c r="A87" s="379"/>
      <c r="B87" s="424" t="s">
        <v>1312</v>
      </c>
      <c r="C87" s="412" t="s">
        <v>1218</v>
      </c>
      <c r="D87" s="412"/>
      <c r="E87" s="413"/>
      <c r="F87" s="413"/>
      <c r="G87" s="414"/>
      <c r="H87" s="413"/>
      <c r="I87" s="415"/>
      <c r="J87" s="383"/>
      <c r="K87" s="241"/>
    </row>
    <row r="88" spans="1:11" ht="17.25" customHeight="1">
      <c r="A88" s="389"/>
      <c r="B88" s="426" t="s">
        <v>1313</v>
      </c>
      <c r="C88" s="412" t="s">
        <v>1314</v>
      </c>
      <c r="D88" s="412"/>
      <c r="E88" s="413"/>
      <c r="F88" s="413"/>
      <c r="G88" s="414"/>
      <c r="H88" s="413"/>
      <c r="I88" s="415"/>
      <c r="J88" s="383"/>
      <c r="K88" s="241"/>
    </row>
    <row r="89" spans="1:11" ht="17.25" customHeight="1">
      <c r="A89" s="389"/>
      <c r="B89" s="426" t="s">
        <v>1315</v>
      </c>
      <c r="C89" s="412" t="s">
        <v>1316</v>
      </c>
      <c r="D89" s="412"/>
      <c r="E89" s="413"/>
      <c r="F89" s="413"/>
      <c r="G89" s="414"/>
      <c r="H89" s="413"/>
      <c r="I89" s="415"/>
      <c r="J89" s="383"/>
      <c r="K89" s="241"/>
    </row>
    <row r="90" spans="1:11" ht="17.25" customHeight="1">
      <c r="A90" s="379"/>
      <c r="B90" s="424"/>
      <c r="C90" s="412"/>
      <c r="D90" s="412"/>
      <c r="E90" s="413"/>
      <c r="F90" s="413"/>
      <c r="G90" s="414"/>
      <c r="H90" s="413"/>
      <c r="I90" s="415"/>
      <c r="J90" s="383"/>
    </row>
    <row r="91" spans="1:11" ht="17.25" customHeight="1">
      <c r="A91" s="379"/>
      <c r="B91" s="424" t="s">
        <v>286</v>
      </c>
      <c r="C91" s="412" t="s">
        <v>168</v>
      </c>
      <c r="D91" s="412"/>
      <c r="E91" s="413"/>
      <c r="F91" s="413"/>
      <c r="G91" s="414"/>
      <c r="H91" s="413"/>
      <c r="I91" s="415"/>
      <c r="J91" s="383"/>
      <c r="K91" s="241"/>
    </row>
    <row r="92" spans="1:11" ht="17.25" customHeight="1">
      <c r="A92" s="379"/>
      <c r="B92" s="424" t="s">
        <v>285</v>
      </c>
      <c r="C92" s="412" t="s">
        <v>169</v>
      </c>
      <c r="D92" s="412"/>
      <c r="E92" s="413"/>
      <c r="F92" s="413"/>
      <c r="G92" s="414"/>
      <c r="H92" s="413"/>
      <c r="I92" s="415"/>
      <c r="J92" s="383"/>
      <c r="K92" s="241"/>
    </row>
    <row r="93" spans="1:11" ht="17.25" customHeight="1">
      <c r="A93" s="379"/>
      <c r="B93" s="424" t="s">
        <v>287</v>
      </c>
      <c r="C93" s="412" t="s">
        <v>170</v>
      </c>
      <c r="D93" s="412"/>
      <c r="E93" s="413"/>
      <c r="F93" s="413"/>
      <c r="G93" s="414"/>
      <c r="H93" s="413"/>
      <c r="I93" s="415"/>
      <c r="J93" s="383"/>
      <c r="K93" s="241"/>
    </row>
    <row r="94" spans="1:11" ht="17.25" customHeight="1">
      <c r="A94" s="379"/>
      <c r="B94" s="424" t="s">
        <v>289</v>
      </c>
      <c r="C94" s="412" t="s">
        <v>171</v>
      </c>
      <c r="D94" s="412"/>
      <c r="E94" s="413"/>
      <c r="F94" s="413"/>
      <c r="G94" s="414"/>
      <c r="H94" s="413"/>
      <c r="I94" s="415"/>
      <c r="J94" s="383"/>
      <c r="K94" s="241"/>
    </row>
    <row r="95" spans="1:11" ht="17.25" customHeight="1">
      <c r="A95" s="379"/>
      <c r="B95" s="424" t="s">
        <v>288</v>
      </c>
      <c r="C95" s="412" t="s">
        <v>172</v>
      </c>
      <c r="D95" s="412"/>
      <c r="E95" s="413"/>
      <c r="F95" s="413"/>
      <c r="G95" s="414"/>
      <c r="H95" s="413"/>
      <c r="I95" s="415"/>
      <c r="J95" s="383"/>
      <c r="K95" s="241"/>
    </row>
    <row r="96" spans="1:11" ht="17.25" customHeight="1">
      <c r="A96" s="379"/>
      <c r="B96" s="424" t="s">
        <v>290</v>
      </c>
      <c r="C96" s="412" t="s">
        <v>173</v>
      </c>
      <c r="D96" s="412"/>
      <c r="E96" s="413"/>
      <c r="F96" s="413"/>
      <c r="G96" s="414"/>
      <c r="H96" s="413"/>
      <c r="I96" s="415"/>
      <c r="J96" s="383"/>
      <c r="K96" s="241"/>
    </row>
    <row r="97" spans="1:11" ht="17.25" customHeight="1">
      <c r="A97" s="379"/>
      <c r="B97" s="424" t="s">
        <v>292</v>
      </c>
      <c r="C97" s="412" t="s">
        <v>174</v>
      </c>
      <c r="D97" s="412"/>
      <c r="E97" s="413"/>
      <c r="F97" s="413"/>
      <c r="G97" s="414"/>
      <c r="H97" s="413"/>
      <c r="I97" s="415"/>
      <c r="J97" s="383"/>
      <c r="K97" s="241"/>
    </row>
    <row r="98" spans="1:11" ht="17.25" customHeight="1">
      <c r="A98" s="379"/>
      <c r="B98" s="424" t="s">
        <v>291</v>
      </c>
      <c r="C98" s="412" t="s">
        <v>175</v>
      </c>
      <c r="D98" s="412"/>
      <c r="E98" s="413"/>
      <c r="F98" s="413"/>
      <c r="G98" s="414"/>
      <c r="H98" s="413"/>
      <c r="I98" s="415"/>
      <c r="J98" s="383"/>
      <c r="K98" s="241"/>
    </row>
    <row r="99" spans="1:11" ht="17.25" customHeight="1">
      <c r="A99" s="379"/>
      <c r="B99" s="424" t="s">
        <v>293</v>
      </c>
      <c r="C99" s="412" t="s">
        <v>176</v>
      </c>
      <c r="D99" s="412"/>
      <c r="E99" s="413"/>
      <c r="F99" s="413"/>
      <c r="G99" s="414"/>
      <c r="H99" s="413"/>
      <c r="I99" s="415"/>
      <c r="J99" s="383"/>
      <c r="K99" s="241"/>
    </row>
    <row r="100" spans="1:11" ht="17.25" customHeight="1">
      <c r="A100" s="379"/>
      <c r="B100" s="424" t="s">
        <v>295</v>
      </c>
      <c r="C100" s="412" t="s">
        <v>177</v>
      </c>
      <c r="D100" s="412"/>
      <c r="E100" s="413"/>
      <c r="F100" s="413"/>
      <c r="G100" s="414"/>
      <c r="H100" s="413"/>
      <c r="I100" s="415"/>
      <c r="J100" s="383"/>
      <c r="K100" s="241"/>
    </row>
    <row r="101" spans="1:11" ht="17.25" customHeight="1">
      <c r="A101" s="379"/>
      <c r="B101" s="424" t="s">
        <v>294</v>
      </c>
      <c r="C101" s="412" t="s">
        <v>178</v>
      </c>
      <c r="D101" s="412"/>
      <c r="E101" s="413"/>
      <c r="F101" s="413"/>
      <c r="G101" s="414"/>
      <c r="H101" s="413"/>
      <c r="I101" s="415"/>
      <c r="J101" s="383"/>
      <c r="K101" s="241"/>
    </row>
    <row r="102" spans="1:11" ht="17.25" customHeight="1">
      <c r="A102" s="379"/>
      <c r="B102" s="424" t="s">
        <v>296</v>
      </c>
      <c r="C102" s="412" t="s">
        <v>179</v>
      </c>
      <c r="D102" s="412"/>
      <c r="E102" s="413"/>
      <c r="F102" s="413"/>
      <c r="G102" s="414"/>
      <c r="H102" s="413"/>
      <c r="I102" s="415"/>
      <c r="J102" s="383"/>
      <c r="K102" s="241"/>
    </row>
    <row r="103" spans="1:11" s="284" customFormat="1" ht="21" customHeight="1">
      <c r="A103" s="204"/>
      <c r="B103" s="418"/>
      <c r="C103" s="204" t="s">
        <v>1220</v>
      </c>
      <c r="D103" s="204"/>
      <c r="E103" s="248"/>
      <c r="F103" s="249"/>
      <c r="G103" s="397"/>
      <c r="H103" s="219"/>
      <c r="I103" s="219"/>
      <c r="J103" s="250"/>
    </row>
    <row r="104" spans="1:11" ht="14.25" customHeight="1">
      <c r="A104" s="393"/>
      <c r="B104" s="425"/>
      <c r="C104" s="388"/>
      <c r="D104" s="401"/>
      <c r="E104" s="384"/>
      <c r="F104" s="386"/>
      <c r="G104" s="399"/>
      <c r="H104" s="386"/>
      <c r="I104" s="387"/>
      <c r="J104" s="385"/>
    </row>
    <row r="105" spans="1:11" ht="17.25" customHeight="1">
      <c r="A105" s="379"/>
      <c r="B105" s="423" t="s">
        <v>1317</v>
      </c>
      <c r="C105" s="392" t="s">
        <v>1221</v>
      </c>
      <c r="D105" s="392"/>
      <c r="E105" s="394" t="s">
        <v>1042</v>
      </c>
      <c r="F105" s="381">
        <v>2.23</v>
      </c>
      <c r="G105" s="398">
        <v>3</v>
      </c>
      <c r="H105" s="381" t="s">
        <v>575</v>
      </c>
      <c r="I105" s="382">
        <v>216470</v>
      </c>
      <c r="J105" s="383">
        <f>I105*(100-Содержание!$I$13)/100</f>
        <v>216470</v>
      </c>
      <c r="K105" s="241"/>
    </row>
    <row r="106" spans="1:11" ht="17.25" customHeight="1">
      <c r="A106" s="379"/>
      <c r="B106" s="423" t="s">
        <v>1318</v>
      </c>
      <c r="C106" s="392" t="s">
        <v>1222</v>
      </c>
      <c r="D106" s="392"/>
      <c r="E106" s="394" t="s">
        <v>1042</v>
      </c>
      <c r="F106" s="381">
        <v>3.33</v>
      </c>
      <c r="G106" s="398">
        <v>6</v>
      </c>
      <c r="H106" s="381" t="s">
        <v>576</v>
      </c>
      <c r="I106" s="382">
        <v>283950</v>
      </c>
      <c r="J106" s="383">
        <f>I106*(100-Содержание!$I$13)/100</f>
        <v>283950</v>
      </c>
      <c r="K106" s="241"/>
    </row>
    <row r="107" spans="1:11" ht="17.25" customHeight="1">
      <c r="A107" s="379"/>
      <c r="B107" s="423" t="s">
        <v>1319</v>
      </c>
      <c r="C107" s="392" t="s">
        <v>1223</v>
      </c>
      <c r="D107" s="392"/>
      <c r="E107" s="394" t="s">
        <v>1042</v>
      </c>
      <c r="F107" s="381">
        <v>4.46</v>
      </c>
      <c r="G107" s="398">
        <v>6</v>
      </c>
      <c r="H107" s="381" t="s">
        <v>577</v>
      </c>
      <c r="I107" s="382">
        <v>415880</v>
      </c>
      <c r="J107" s="383">
        <f>I107*(100-Содержание!$I$13)/100</f>
        <v>415880</v>
      </c>
      <c r="K107" s="241"/>
    </row>
    <row r="108" spans="1:11" ht="17.25" customHeight="1">
      <c r="A108" s="379"/>
      <c r="B108" s="423"/>
      <c r="C108" s="380"/>
      <c r="D108" s="380"/>
      <c r="E108" s="381"/>
      <c r="F108" s="381"/>
      <c r="G108" s="398"/>
      <c r="H108" s="381"/>
      <c r="I108" s="382"/>
      <c r="J108" s="383"/>
    </row>
    <row r="117" spans="11:11">
      <c r="K117"/>
    </row>
  </sheetData>
  <sheetProtection selectLockedCells="1" selectUnlockedCells="1"/>
  <customSheetViews>
    <customSheetView guid="{CFE577CA-120F-4180-8673-95E8B5A21BB3}" scale="80" topLeftCell="A79">
      <selection activeCell="B40" sqref="B4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FCAC9C19-06EB-4A2D-B4A9-361FB05F735A}" scale="80" topLeftCell="A79">
      <selection activeCell="B40" sqref="B4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selection activeCell="C30" sqref="C3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  <customSheetView guid="{2202B9EF-BDE7-4751-AC80-D1F5071D8972}" scale="80" topLeftCell="A79">
      <selection activeCell="B40" sqref="B4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5"/>
      <headerFooter alignWithMargins="0"/>
    </customSheetView>
  </customSheetViews>
  <mergeCells count="12">
    <mergeCell ref="C57:C59"/>
    <mergeCell ref="C60:C62"/>
    <mergeCell ref="C40:C42"/>
    <mergeCell ref="C44:C46"/>
    <mergeCell ref="C47:C49"/>
    <mergeCell ref="C50:C52"/>
    <mergeCell ref="C54:C56"/>
    <mergeCell ref="B1:J1"/>
    <mergeCell ref="B2:J2"/>
    <mergeCell ref="B3:J3"/>
    <mergeCell ref="C34:C36"/>
    <mergeCell ref="C37:C39"/>
  </mergeCells>
  <phoneticPr fontId="62" type="noConversion"/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6"/>
  <headerFooter alignWithMargins="0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99"/>
  <sheetViews>
    <sheetView zoomScale="80" zoomScaleNormal="80" zoomScaleSheetLayoutView="85" workbookViewId="0">
      <pane ySplit="5" topLeftCell="A6" activePane="bottomLeft" state="frozen"/>
      <selection pane="bottomLeft" activeCell="G8" sqref="G8"/>
    </sheetView>
  </sheetViews>
  <sheetFormatPr defaultColWidth="9.28515625" defaultRowHeight="12.75"/>
  <cols>
    <col min="1" max="1" width="27.140625" style="390" customWidth="1"/>
    <col min="2" max="2" width="18.5703125" style="378" customWidth="1"/>
    <col min="3" max="3" width="71.140625" style="378" customWidth="1"/>
    <col min="4" max="4" width="16.140625" style="378" customWidth="1"/>
    <col min="5" max="5" width="17.85546875" style="378" customWidth="1"/>
    <col min="6" max="6" width="19.140625" style="378" customWidth="1"/>
    <col min="7" max="7" width="16.7109375" style="391" customWidth="1"/>
    <col min="8" max="8" width="16.85546875" style="391" customWidth="1"/>
    <col min="9" max="9" width="11.7109375" style="378" customWidth="1"/>
    <col min="10" max="10" width="11.140625" style="378" customWidth="1"/>
    <col min="11" max="11" width="11.28515625" style="378" customWidth="1"/>
    <col min="12" max="12" width="13" style="378" customWidth="1"/>
    <col min="13" max="13" width="12.28515625" style="378" customWidth="1"/>
    <col min="14" max="16384" width="9.28515625" style="378"/>
  </cols>
  <sheetData>
    <row r="1" spans="1:9" s="284" customFormat="1" ht="18" customHeight="1">
      <c r="A1" s="213"/>
      <c r="B1" s="462" t="s">
        <v>651</v>
      </c>
      <c r="C1" s="462"/>
      <c r="D1" s="462"/>
      <c r="E1" s="462"/>
      <c r="F1" s="462"/>
      <c r="G1" s="462"/>
      <c r="H1" s="462"/>
    </row>
    <row r="2" spans="1:9" s="284" customFormat="1" ht="17.25" customHeight="1">
      <c r="A2" s="214"/>
      <c r="B2" s="463" t="s">
        <v>649</v>
      </c>
      <c r="C2" s="463"/>
      <c r="D2" s="463"/>
      <c r="E2" s="463"/>
      <c r="F2" s="463"/>
      <c r="G2" s="463"/>
      <c r="H2" s="463"/>
    </row>
    <row r="3" spans="1:9" s="284" customFormat="1" ht="17.25" customHeight="1">
      <c r="A3" s="214"/>
      <c r="B3" s="464" t="s">
        <v>650</v>
      </c>
      <c r="C3" s="464"/>
      <c r="D3" s="464"/>
      <c r="E3" s="464"/>
      <c r="F3" s="464"/>
      <c r="G3" s="464"/>
      <c r="H3" s="464"/>
    </row>
    <row r="4" spans="1:9" s="372" customFormat="1" ht="15" customHeight="1">
      <c r="A4" s="41"/>
      <c r="B4" s="371"/>
      <c r="C4" s="371"/>
      <c r="D4" s="371"/>
      <c r="E4" s="371"/>
      <c r="F4" s="371"/>
      <c r="G4" s="371"/>
      <c r="H4" s="371"/>
    </row>
    <row r="5" spans="1:9" ht="48.6" customHeight="1">
      <c r="A5" s="404"/>
      <c r="B5" s="403" t="s">
        <v>638</v>
      </c>
      <c r="C5" s="374" t="s">
        <v>151</v>
      </c>
      <c r="D5" s="375" t="s">
        <v>10</v>
      </c>
      <c r="E5" s="375" t="s">
        <v>1233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1245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430"/>
      <c r="H7" s="296"/>
      <c r="I7" s="356"/>
    </row>
    <row r="8" spans="1:9" s="284" customFormat="1" ht="16.5" customHeight="1">
      <c r="A8" s="347"/>
      <c r="B8" s="416" t="s">
        <v>455</v>
      </c>
      <c r="C8" s="348" t="s">
        <v>1232</v>
      </c>
      <c r="D8" s="297" t="s">
        <v>1234</v>
      </c>
      <c r="E8" s="349">
        <v>0.5</v>
      </c>
      <c r="F8" s="349" t="s">
        <v>456</v>
      </c>
      <c r="G8" s="430">
        <v>153920</v>
      </c>
      <c r="H8" s="296">
        <f>G8*(100-Содержание!$I$13)/100</f>
        <v>153920</v>
      </c>
      <c r="I8" s="241"/>
    </row>
    <row r="9" spans="1:9" s="284" customFormat="1" ht="16.5" customHeight="1">
      <c r="A9" s="347"/>
      <c r="B9" s="416" t="s">
        <v>569</v>
      </c>
      <c r="C9" s="348" t="s">
        <v>568</v>
      </c>
      <c r="D9" s="297" t="s">
        <v>1234</v>
      </c>
      <c r="E9" s="349">
        <v>0.6</v>
      </c>
      <c r="F9" s="349" t="s">
        <v>570</v>
      </c>
      <c r="G9" s="430">
        <v>147050</v>
      </c>
      <c r="H9" s="296">
        <f>G9*(100-Содержание!$I$13)/100</f>
        <v>147050</v>
      </c>
      <c r="I9" s="241"/>
    </row>
    <row r="10" spans="1:9" s="284" customFormat="1" ht="16.5" customHeight="1">
      <c r="A10" s="347"/>
      <c r="B10" s="416" t="s">
        <v>457</v>
      </c>
      <c r="C10" s="348" t="s">
        <v>458</v>
      </c>
      <c r="D10" s="297" t="s">
        <v>1234</v>
      </c>
      <c r="E10" s="349">
        <v>0.7</v>
      </c>
      <c r="F10" s="349" t="s">
        <v>571</v>
      </c>
      <c r="G10" s="430">
        <v>151140</v>
      </c>
      <c r="H10" s="296">
        <f>G10*(100-Содержание!$I$13)/100</f>
        <v>151140</v>
      </c>
      <c r="I10" s="241"/>
    </row>
    <row r="11" spans="1:9" s="284" customFormat="1" ht="16.5" customHeight="1">
      <c r="A11" s="347"/>
      <c r="B11" s="416" t="s">
        <v>459</v>
      </c>
      <c r="C11" s="348" t="s">
        <v>460</v>
      </c>
      <c r="D11" s="297" t="s">
        <v>1234</v>
      </c>
      <c r="E11" s="349">
        <v>0.9</v>
      </c>
      <c r="F11" s="349" t="s">
        <v>572</v>
      </c>
      <c r="G11" s="430">
        <v>156820</v>
      </c>
      <c r="H11" s="296">
        <f>G11*(100-Содержание!$I$13)/100</f>
        <v>156820</v>
      </c>
      <c r="I11" s="241"/>
    </row>
    <row r="12" spans="1:9" s="284" customFormat="1" ht="16.5" customHeight="1">
      <c r="A12" s="347"/>
      <c r="B12" s="416"/>
      <c r="C12" s="348"/>
      <c r="D12" s="297"/>
      <c r="E12" s="349"/>
      <c r="F12" s="349"/>
      <c r="G12" s="296"/>
      <c r="H12" s="296"/>
      <c r="I12" s="356"/>
    </row>
    <row r="13" spans="1:9" s="284" customFormat="1" ht="16.5" customHeight="1">
      <c r="A13" s="347"/>
      <c r="B13" s="416" t="s">
        <v>1320</v>
      </c>
      <c r="C13" s="348" t="s">
        <v>1237</v>
      </c>
      <c r="D13" s="297" t="s">
        <v>1235</v>
      </c>
      <c r="E13" s="349">
        <v>0.5</v>
      </c>
      <c r="F13" s="349" t="s">
        <v>456</v>
      </c>
      <c r="G13" s="430">
        <v>153920</v>
      </c>
      <c r="H13" s="296">
        <f>G13*(100-Содержание!$I$13)/100</f>
        <v>153920</v>
      </c>
      <c r="I13" s="241"/>
    </row>
    <row r="14" spans="1:9" s="284" customFormat="1" ht="16.5" customHeight="1">
      <c r="A14" s="347"/>
      <c r="B14" s="416" t="s">
        <v>1321</v>
      </c>
      <c r="C14" s="348" t="s">
        <v>1239</v>
      </c>
      <c r="D14" s="297" t="s">
        <v>1235</v>
      </c>
      <c r="E14" s="349">
        <v>0.6</v>
      </c>
      <c r="F14" s="349" t="s">
        <v>570</v>
      </c>
      <c r="G14" s="430">
        <v>147050</v>
      </c>
      <c r="H14" s="296">
        <f>G14*(100-Содержание!$I$13)/100</f>
        <v>147050</v>
      </c>
      <c r="I14" s="241"/>
    </row>
    <row r="15" spans="1:9" s="284" customFormat="1" ht="16.5" customHeight="1">
      <c r="A15" s="347"/>
      <c r="B15" s="416" t="s">
        <v>1322</v>
      </c>
      <c r="C15" s="348" t="s">
        <v>1238</v>
      </c>
      <c r="D15" s="297" t="s">
        <v>1235</v>
      </c>
      <c r="E15" s="349">
        <v>0.7</v>
      </c>
      <c r="F15" s="349" t="s">
        <v>571</v>
      </c>
      <c r="G15" s="430">
        <v>151140</v>
      </c>
      <c r="H15" s="296">
        <f>G15*(100-Содержание!$I$13)/100</f>
        <v>151140</v>
      </c>
      <c r="I15" s="241"/>
    </row>
    <row r="16" spans="1:9" s="284" customFormat="1" ht="16.5" customHeight="1">
      <c r="A16" s="347"/>
      <c r="B16" s="416" t="s">
        <v>1323</v>
      </c>
      <c r="C16" s="348" t="s">
        <v>1240</v>
      </c>
      <c r="D16" s="297" t="s">
        <v>1235</v>
      </c>
      <c r="E16" s="349">
        <v>0.9</v>
      </c>
      <c r="F16" s="349" t="s">
        <v>572</v>
      </c>
      <c r="G16" s="430">
        <v>156820</v>
      </c>
      <c r="H16" s="296">
        <f>G16*(100-Содержание!$I$13)/100</f>
        <v>156820</v>
      </c>
      <c r="I16" s="241"/>
    </row>
    <row r="17" spans="1:9" s="284" customFormat="1" ht="16.5" customHeight="1">
      <c r="A17" s="347"/>
      <c r="B17" s="416"/>
      <c r="C17" s="348"/>
      <c r="D17" s="297"/>
      <c r="E17" s="349"/>
      <c r="F17" s="349"/>
      <c r="G17" s="296"/>
      <c r="H17" s="296"/>
      <c r="I17" s="356"/>
    </row>
    <row r="18" spans="1:9" s="284" customFormat="1" ht="16.5" customHeight="1">
      <c r="A18" s="347"/>
      <c r="B18" s="416" t="s">
        <v>1324</v>
      </c>
      <c r="C18" s="348" t="s">
        <v>1241</v>
      </c>
      <c r="D18" s="297" t="s">
        <v>1236</v>
      </c>
      <c r="E18" s="349">
        <v>0.5</v>
      </c>
      <c r="F18" s="349" t="s">
        <v>456</v>
      </c>
      <c r="G18" s="430">
        <v>139660</v>
      </c>
      <c r="H18" s="296">
        <f>G18*(100-Содержание!$I$13)/100</f>
        <v>139660</v>
      </c>
      <c r="I18" s="241"/>
    </row>
    <row r="19" spans="1:9" s="284" customFormat="1" ht="16.5" customHeight="1">
      <c r="A19" s="347"/>
      <c r="B19" s="416" t="s">
        <v>1325</v>
      </c>
      <c r="C19" s="348" t="s">
        <v>1242</v>
      </c>
      <c r="D19" s="297" t="s">
        <v>1236</v>
      </c>
      <c r="E19" s="349">
        <v>0.6</v>
      </c>
      <c r="F19" s="349" t="s">
        <v>570</v>
      </c>
      <c r="G19" s="430">
        <v>132270</v>
      </c>
      <c r="H19" s="296">
        <f>G19*(100-Содержание!$I$13)/100</f>
        <v>132270</v>
      </c>
      <c r="I19" s="241"/>
    </row>
    <row r="20" spans="1:9" s="284" customFormat="1" ht="16.5" customHeight="1">
      <c r="A20" s="347"/>
      <c r="B20" s="416" t="s">
        <v>1326</v>
      </c>
      <c r="C20" s="348" t="s">
        <v>1243</v>
      </c>
      <c r="D20" s="297" t="s">
        <v>1236</v>
      </c>
      <c r="E20" s="349">
        <v>0.7</v>
      </c>
      <c r="F20" s="349" t="s">
        <v>571</v>
      </c>
      <c r="G20" s="430">
        <v>135960</v>
      </c>
      <c r="H20" s="296">
        <f>G20*(100-Содержание!$I$13)/100</f>
        <v>135960</v>
      </c>
      <c r="I20" s="241"/>
    </row>
    <row r="21" spans="1:9" s="284" customFormat="1" ht="16.5" customHeight="1">
      <c r="A21" s="347"/>
      <c r="B21" s="416" t="s">
        <v>1327</v>
      </c>
      <c r="C21" s="348" t="s">
        <v>1244</v>
      </c>
      <c r="D21" s="297" t="s">
        <v>1236</v>
      </c>
      <c r="E21" s="349">
        <v>0.9</v>
      </c>
      <c r="F21" s="349" t="s">
        <v>572</v>
      </c>
      <c r="G21" s="430">
        <v>141110</v>
      </c>
      <c r="H21" s="296">
        <f>G21*(100-Содержание!$I$13)/100</f>
        <v>141110</v>
      </c>
      <c r="I21" s="241"/>
    </row>
    <row r="22" spans="1:9" s="284" customFormat="1" ht="16.5" customHeight="1">
      <c r="A22" s="347"/>
      <c r="B22" s="416"/>
      <c r="C22" s="348"/>
      <c r="D22" s="297"/>
      <c r="E22" s="349"/>
      <c r="F22" s="349"/>
      <c r="G22" s="296"/>
      <c r="H22" s="296"/>
      <c r="I22" s="356"/>
    </row>
    <row r="23" spans="1:9" s="284" customFormat="1" ht="21" customHeight="1">
      <c r="A23" s="204"/>
      <c r="B23" s="219"/>
      <c r="C23" s="204" t="s">
        <v>1250</v>
      </c>
      <c r="D23" s="248"/>
      <c r="E23" s="249"/>
      <c r="F23" s="219"/>
      <c r="G23" s="219"/>
      <c r="H23" s="250"/>
    </row>
    <row r="24" spans="1:9" s="284" customFormat="1" ht="16.5" customHeight="1">
      <c r="A24" s="347"/>
      <c r="B24" s="416"/>
      <c r="C24" s="348"/>
      <c r="D24" s="297"/>
      <c r="E24" s="349"/>
      <c r="F24" s="349"/>
      <c r="G24" s="430"/>
      <c r="H24" s="296"/>
      <c r="I24" s="356"/>
    </row>
    <row r="25" spans="1:9" s="284" customFormat="1" ht="16.5" customHeight="1">
      <c r="A25" s="347"/>
      <c r="B25" s="340" t="s">
        <v>1328</v>
      </c>
      <c r="C25" s="411" t="s">
        <v>1246</v>
      </c>
      <c r="D25" s="297" t="s">
        <v>1234</v>
      </c>
      <c r="E25" s="349">
        <v>0.5</v>
      </c>
      <c r="F25" s="349" t="s">
        <v>456</v>
      </c>
      <c r="G25" s="430">
        <v>153920</v>
      </c>
      <c r="H25" s="296">
        <f>G25*(100-Содержание!$I$13)/100</f>
        <v>153920</v>
      </c>
      <c r="I25" s="241"/>
    </row>
    <row r="26" spans="1:9" s="284" customFormat="1" ht="16.5" customHeight="1">
      <c r="A26" s="347"/>
      <c r="B26" s="340" t="s">
        <v>1329</v>
      </c>
      <c r="C26" s="348" t="s">
        <v>1247</v>
      </c>
      <c r="D26" s="297" t="s">
        <v>1234</v>
      </c>
      <c r="E26" s="349">
        <v>0.6</v>
      </c>
      <c r="F26" s="349" t="s">
        <v>570</v>
      </c>
      <c r="G26" s="430">
        <v>147050</v>
      </c>
      <c r="H26" s="296">
        <f>G26*(100-Содержание!$I$13)/100</f>
        <v>147050</v>
      </c>
      <c r="I26" s="241"/>
    </row>
    <row r="27" spans="1:9" s="284" customFormat="1" ht="16.5" customHeight="1">
      <c r="A27" s="347"/>
      <c r="B27" s="340" t="s">
        <v>1330</v>
      </c>
      <c r="C27" s="348" t="s">
        <v>1248</v>
      </c>
      <c r="D27" s="297" t="s">
        <v>1234</v>
      </c>
      <c r="E27" s="349">
        <v>0.7</v>
      </c>
      <c r="F27" s="349" t="s">
        <v>571</v>
      </c>
      <c r="G27" s="430">
        <v>151140</v>
      </c>
      <c r="H27" s="296">
        <f>G27*(100-Содержание!$I$13)/100</f>
        <v>151140</v>
      </c>
      <c r="I27" s="241"/>
    </row>
    <row r="28" spans="1:9" s="284" customFormat="1" ht="16.5" customHeight="1">
      <c r="A28" s="347"/>
      <c r="B28" s="340" t="s">
        <v>1331</v>
      </c>
      <c r="C28" s="348" t="s">
        <v>1249</v>
      </c>
      <c r="D28" s="297" t="s">
        <v>1234</v>
      </c>
      <c r="E28" s="349">
        <v>0.9</v>
      </c>
      <c r="F28" s="349" t="s">
        <v>572</v>
      </c>
      <c r="G28" s="430">
        <v>156820</v>
      </c>
      <c r="H28" s="296">
        <f>G28*(100-Содержание!$I$13)/100</f>
        <v>156820</v>
      </c>
      <c r="I28" s="241"/>
    </row>
    <row r="29" spans="1:9" s="284" customFormat="1" ht="16.5" customHeight="1">
      <c r="A29" s="347"/>
      <c r="B29" s="340"/>
      <c r="C29" s="348"/>
      <c r="D29" s="297"/>
      <c r="E29" s="349"/>
      <c r="F29" s="349"/>
      <c r="G29" s="296"/>
      <c r="H29" s="296"/>
      <c r="I29" s="356"/>
    </row>
    <row r="30" spans="1:9" s="284" customFormat="1" ht="21" customHeight="1">
      <c r="A30" s="204"/>
      <c r="B30" s="219"/>
      <c r="C30" s="204" t="s">
        <v>1252</v>
      </c>
      <c r="D30" s="248"/>
      <c r="E30" s="249"/>
      <c r="F30" s="219"/>
      <c r="G30" s="219"/>
      <c r="H30" s="250"/>
    </row>
    <row r="31" spans="1:9" s="284" customFormat="1" ht="16.5" customHeight="1">
      <c r="A31" s="347"/>
      <c r="B31" s="340" t="s">
        <v>485</v>
      </c>
      <c r="C31" s="348" t="s">
        <v>464</v>
      </c>
      <c r="D31" s="297"/>
      <c r="E31" s="349"/>
      <c r="F31" s="349"/>
      <c r="G31" s="296">
        <v>50830</v>
      </c>
      <c r="H31" s="296">
        <f>G31*(100-Содержание!$I$13)/100</f>
        <v>50830</v>
      </c>
      <c r="I31" s="241"/>
    </row>
    <row r="32" spans="1:9" s="284" customFormat="1" ht="16.5" customHeight="1">
      <c r="A32" s="347"/>
      <c r="B32" s="340" t="s">
        <v>486</v>
      </c>
      <c r="C32" s="348" t="s">
        <v>465</v>
      </c>
      <c r="D32" s="297"/>
      <c r="E32" s="349"/>
      <c r="F32" s="349"/>
      <c r="G32" s="296">
        <v>38580</v>
      </c>
      <c r="H32" s="296">
        <f>G32*(100-Содержание!$I$13)/100</f>
        <v>38580</v>
      </c>
      <c r="I32" s="241"/>
    </row>
    <row r="33" spans="1:9" s="284" customFormat="1" ht="16.5" customHeight="1">
      <c r="A33" s="347"/>
      <c r="B33" s="340" t="s">
        <v>487</v>
      </c>
      <c r="C33" s="348" t="s">
        <v>466</v>
      </c>
      <c r="D33" s="297"/>
      <c r="E33" s="349"/>
      <c r="F33" s="349"/>
      <c r="G33" s="296">
        <v>28310</v>
      </c>
      <c r="H33" s="296">
        <f>G33*(100-Содержание!$I$13)/100</f>
        <v>28310</v>
      </c>
      <c r="I33" s="241"/>
    </row>
    <row r="34" spans="1:9" s="284" customFormat="1" ht="16.5" customHeight="1">
      <c r="A34" s="347"/>
      <c r="B34" s="340" t="s">
        <v>488</v>
      </c>
      <c r="C34" s="348" t="s">
        <v>467</v>
      </c>
      <c r="D34" s="297"/>
      <c r="E34" s="349"/>
      <c r="F34" s="349"/>
      <c r="G34" s="296">
        <v>38910</v>
      </c>
      <c r="H34" s="296">
        <f>G34*(100-Содержание!$I$13)/100</f>
        <v>38910</v>
      </c>
      <c r="I34" s="241"/>
    </row>
    <row r="35" spans="1:9" s="284" customFormat="1" ht="16.5" customHeight="1">
      <c r="A35" s="347"/>
      <c r="B35" s="340" t="s">
        <v>489</v>
      </c>
      <c r="C35" s="348" t="s">
        <v>468</v>
      </c>
      <c r="D35" s="297"/>
      <c r="E35" s="349"/>
      <c r="F35" s="349"/>
      <c r="G35" s="296">
        <v>29310</v>
      </c>
      <c r="H35" s="296">
        <f>G35*(100-Содержание!$I$13)/100</f>
        <v>29310</v>
      </c>
      <c r="I35" s="241"/>
    </row>
    <row r="36" spans="1:9" s="284" customFormat="1" ht="16.5" customHeight="1">
      <c r="A36" s="347"/>
      <c r="B36" s="340" t="s">
        <v>490</v>
      </c>
      <c r="C36" s="348" t="s">
        <v>469</v>
      </c>
      <c r="D36" s="297"/>
      <c r="E36" s="349"/>
      <c r="F36" s="349"/>
      <c r="G36" s="296">
        <v>22690</v>
      </c>
      <c r="H36" s="296">
        <f>G36*(100-Содержание!$I$13)/100</f>
        <v>22690</v>
      </c>
      <c r="I36" s="241"/>
    </row>
    <row r="37" spans="1:9" s="284" customFormat="1" ht="16.5" customHeight="1">
      <c r="A37" s="347"/>
      <c r="B37" s="340" t="s">
        <v>491</v>
      </c>
      <c r="C37" s="348" t="s">
        <v>470</v>
      </c>
      <c r="D37" s="297"/>
      <c r="E37" s="349"/>
      <c r="F37" s="349"/>
      <c r="G37" s="296">
        <v>51990</v>
      </c>
      <c r="H37" s="296">
        <f>G37*(100-Содержание!$I$13)/100</f>
        <v>51990</v>
      </c>
      <c r="I37" s="241"/>
    </row>
    <row r="38" spans="1:9" s="284" customFormat="1" ht="16.5" customHeight="1">
      <c r="A38" s="347"/>
      <c r="B38" s="340" t="s">
        <v>492</v>
      </c>
      <c r="C38" s="348" t="s">
        <v>471</v>
      </c>
      <c r="D38" s="297"/>
      <c r="E38" s="349"/>
      <c r="F38" s="349"/>
      <c r="G38" s="296">
        <v>36430</v>
      </c>
      <c r="H38" s="296">
        <f>G38*(100-Содержание!$I$13)/100</f>
        <v>36430</v>
      </c>
      <c r="I38" s="241"/>
    </row>
    <row r="39" spans="1:9" s="284" customFormat="1" ht="16.5" customHeight="1">
      <c r="A39" s="347"/>
      <c r="B39" s="340" t="s">
        <v>493</v>
      </c>
      <c r="C39" s="348" t="s">
        <v>472</v>
      </c>
      <c r="D39" s="297"/>
      <c r="E39" s="349"/>
      <c r="F39" s="349"/>
      <c r="G39" s="296">
        <v>26490</v>
      </c>
      <c r="H39" s="296">
        <f>G39*(100-Содержание!$I$13)/100</f>
        <v>26490</v>
      </c>
      <c r="I39" s="241"/>
    </row>
    <row r="40" spans="1:9" s="284" customFormat="1" ht="16.5" customHeight="1">
      <c r="A40" s="347"/>
      <c r="B40" s="340" t="s">
        <v>494</v>
      </c>
      <c r="C40" s="348" t="s">
        <v>473</v>
      </c>
      <c r="D40" s="297"/>
      <c r="E40" s="349"/>
      <c r="F40" s="349"/>
      <c r="G40" s="296">
        <v>36920</v>
      </c>
      <c r="H40" s="296">
        <f>G40*(100-Содержание!$I$13)/100</f>
        <v>36920</v>
      </c>
      <c r="I40" s="241"/>
    </row>
    <row r="41" spans="1:9" s="284" customFormat="1" ht="16.5" customHeight="1">
      <c r="A41" s="347"/>
      <c r="B41" s="340" t="s">
        <v>495</v>
      </c>
      <c r="C41" s="348" t="s">
        <v>474</v>
      </c>
      <c r="D41" s="297"/>
      <c r="E41" s="349"/>
      <c r="F41" s="349"/>
      <c r="G41" s="296">
        <v>27490</v>
      </c>
      <c r="H41" s="296">
        <f>G41*(100-Содержание!$I$13)/100</f>
        <v>27490</v>
      </c>
      <c r="I41" s="241"/>
    </row>
    <row r="42" spans="1:9" s="284" customFormat="1" ht="16.5" customHeight="1">
      <c r="A42" s="347"/>
      <c r="B42" s="340" t="s">
        <v>496</v>
      </c>
      <c r="C42" s="348" t="s">
        <v>475</v>
      </c>
      <c r="D42" s="297"/>
      <c r="E42" s="349"/>
      <c r="F42" s="349"/>
      <c r="G42" s="296">
        <v>21030</v>
      </c>
      <c r="H42" s="296">
        <f>G42*(100-Содержание!$I$13)/100</f>
        <v>21030</v>
      </c>
      <c r="I42" s="241"/>
    </row>
    <row r="43" spans="1:9" s="284" customFormat="1" ht="16.5" customHeight="1">
      <c r="A43" s="350"/>
      <c r="B43" s="351" t="s">
        <v>482</v>
      </c>
      <c r="C43" s="348" t="s">
        <v>461</v>
      </c>
      <c r="D43" s="297"/>
      <c r="E43" s="349"/>
      <c r="F43" s="349"/>
      <c r="G43" s="296"/>
      <c r="H43" s="296"/>
      <c r="I43" s="241"/>
    </row>
    <row r="44" spans="1:9" s="284" customFormat="1" ht="16.5" customHeight="1">
      <c r="A44" s="353"/>
      <c r="B44" s="351" t="s">
        <v>483</v>
      </c>
      <c r="C44" s="348" t="s">
        <v>462</v>
      </c>
      <c r="D44" s="297"/>
      <c r="E44" s="349"/>
      <c r="F44" s="349"/>
      <c r="G44" s="296"/>
      <c r="H44" s="296"/>
      <c r="I44" s="241"/>
    </row>
    <row r="45" spans="1:9" s="284" customFormat="1" ht="16.5" customHeight="1">
      <c r="A45" s="347"/>
      <c r="B45" s="340" t="s">
        <v>484</v>
      </c>
      <c r="C45" s="348" t="s">
        <v>463</v>
      </c>
      <c r="D45" s="297"/>
      <c r="E45" s="349"/>
      <c r="F45" s="349"/>
      <c r="G45" s="296"/>
      <c r="H45" s="296"/>
      <c r="I45" s="241"/>
    </row>
    <row r="46" spans="1:9" s="284" customFormat="1" ht="16.5" customHeight="1">
      <c r="A46" s="350"/>
      <c r="B46" s="351" t="s">
        <v>497</v>
      </c>
      <c r="C46" s="348" t="s">
        <v>476</v>
      </c>
      <c r="D46" s="297"/>
      <c r="E46" s="349"/>
      <c r="F46" s="349"/>
      <c r="G46" s="296"/>
      <c r="H46" s="296"/>
      <c r="I46" s="241"/>
    </row>
    <row r="47" spans="1:9" s="284" customFormat="1" ht="16.5" customHeight="1">
      <c r="A47" s="353"/>
      <c r="B47" s="351" t="s">
        <v>498</v>
      </c>
      <c r="C47" s="348" t="s">
        <v>477</v>
      </c>
      <c r="D47" s="297"/>
      <c r="E47" s="349"/>
      <c r="F47" s="349"/>
      <c r="G47" s="296"/>
      <c r="H47" s="296"/>
      <c r="I47" s="241"/>
    </row>
    <row r="48" spans="1:9" s="284" customFormat="1" ht="16.5" customHeight="1">
      <c r="A48" s="347"/>
      <c r="B48" s="340" t="s">
        <v>499</v>
      </c>
      <c r="C48" s="348" t="s">
        <v>478</v>
      </c>
      <c r="D48" s="297"/>
      <c r="E48" s="349"/>
      <c r="F48" s="349"/>
      <c r="G48" s="296"/>
      <c r="H48" s="296"/>
      <c r="I48" s="241"/>
    </row>
    <row r="49" spans="1:9" s="284" customFormat="1" ht="16.5" customHeight="1">
      <c r="A49" s="347"/>
      <c r="B49" s="340" t="s">
        <v>500</v>
      </c>
      <c r="C49" s="348" t="s">
        <v>479</v>
      </c>
      <c r="D49" s="297"/>
      <c r="E49" s="349"/>
      <c r="F49" s="349"/>
      <c r="G49" s="296"/>
      <c r="H49" s="296"/>
      <c r="I49" s="241"/>
    </row>
    <row r="50" spans="1:9" s="284" customFormat="1" ht="16.5" customHeight="1">
      <c r="A50" s="347"/>
      <c r="B50" s="340" t="s">
        <v>501</v>
      </c>
      <c r="C50" s="348" t="s">
        <v>480</v>
      </c>
      <c r="D50" s="297"/>
      <c r="E50" s="349"/>
      <c r="F50" s="349"/>
      <c r="G50" s="296"/>
      <c r="H50" s="296"/>
      <c r="I50" s="241"/>
    </row>
    <row r="51" spans="1:9" s="284" customFormat="1" ht="16.5" customHeight="1">
      <c r="A51" s="347"/>
      <c r="B51" s="340" t="s">
        <v>502</v>
      </c>
      <c r="C51" s="348" t="s">
        <v>481</v>
      </c>
      <c r="D51" s="297"/>
      <c r="E51" s="349"/>
      <c r="F51" s="349"/>
      <c r="G51" s="296"/>
      <c r="H51" s="296"/>
      <c r="I51" s="241"/>
    </row>
    <row r="52" spans="1:9" s="284" customFormat="1" ht="16.5" customHeight="1">
      <c r="A52" s="347"/>
      <c r="B52" s="340"/>
      <c r="C52" s="348"/>
      <c r="D52" s="297"/>
      <c r="E52" s="349"/>
      <c r="F52" s="349"/>
      <c r="G52" s="296"/>
      <c r="H52" s="296"/>
      <c r="I52" s="356"/>
    </row>
    <row r="53" spans="1:9" s="284" customFormat="1" ht="21" customHeight="1">
      <c r="A53" s="204"/>
      <c r="B53" s="219"/>
      <c r="C53" s="204" t="s">
        <v>1253</v>
      </c>
      <c r="D53" s="248"/>
      <c r="E53" s="249"/>
      <c r="F53" s="219"/>
      <c r="G53" s="219"/>
      <c r="H53" s="250"/>
    </row>
    <row r="54" spans="1:9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356"/>
    </row>
    <row r="55" spans="1:9" s="284" customFormat="1" ht="16.5" customHeight="1">
      <c r="A55" s="347"/>
      <c r="B55" s="340" t="s">
        <v>1335</v>
      </c>
      <c r="C55" s="348" t="s">
        <v>1278</v>
      </c>
      <c r="D55" s="297" t="s">
        <v>1258</v>
      </c>
      <c r="E55" s="349">
        <v>0.51</v>
      </c>
      <c r="F55" s="349" t="s">
        <v>1256</v>
      </c>
      <c r="G55" s="296">
        <v>401720</v>
      </c>
      <c r="H55" s="296">
        <f>G55*(100-Содержание!$I$13)/100</f>
        <v>401720</v>
      </c>
      <c r="I55" s="241"/>
    </row>
    <row r="56" spans="1:9" s="284" customFormat="1" ht="16.5" customHeight="1">
      <c r="A56" s="347"/>
      <c r="B56" s="340" t="s">
        <v>1394</v>
      </c>
      <c r="C56" s="348" t="s">
        <v>1279</v>
      </c>
      <c r="D56" s="297" t="s">
        <v>1258</v>
      </c>
      <c r="E56" s="349">
        <v>0.56999999999999995</v>
      </c>
      <c r="F56" s="349" t="s">
        <v>1254</v>
      </c>
      <c r="G56" s="296">
        <v>442290</v>
      </c>
      <c r="H56" s="296">
        <f>G56*(100-Содержание!$I$13)/100</f>
        <v>442290</v>
      </c>
      <c r="I56" s="241"/>
    </row>
    <row r="57" spans="1:9" s="284" customFormat="1" ht="16.5" customHeight="1">
      <c r="A57" s="347"/>
      <c r="B57" s="340" t="s">
        <v>1353</v>
      </c>
      <c r="C57" s="348" t="s">
        <v>1280</v>
      </c>
      <c r="D57" s="297" t="s">
        <v>1258</v>
      </c>
      <c r="E57" s="349">
        <v>0.79</v>
      </c>
      <c r="F57" s="349" t="s">
        <v>1255</v>
      </c>
      <c r="G57" s="296">
        <v>482860</v>
      </c>
      <c r="H57" s="296">
        <f>G57*(100-Содержание!$I$13)/100</f>
        <v>482860</v>
      </c>
      <c r="I57" s="241"/>
    </row>
    <row r="58" spans="1:9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356"/>
    </row>
    <row r="59" spans="1:9" s="284" customFormat="1" ht="21" customHeight="1">
      <c r="A59" s="204"/>
      <c r="B59" s="219"/>
      <c r="C59" s="204" t="s">
        <v>1281</v>
      </c>
      <c r="D59" s="248"/>
      <c r="E59" s="249"/>
      <c r="F59" s="219"/>
      <c r="G59" s="219"/>
      <c r="H59" s="250"/>
    </row>
    <row r="60" spans="1:9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356"/>
    </row>
    <row r="61" spans="1:9" s="284" customFormat="1" ht="16.5" customHeight="1">
      <c r="A61" s="347"/>
      <c r="B61" s="340" t="s">
        <v>1332</v>
      </c>
      <c r="C61" s="348" t="s">
        <v>1333</v>
      </c>
      <c r="D61" s="297" t="s">
        <v>1284</v>
      </c>
      <c r="E61" s="349">
        <v>0.15</v>
      </c>
      <c r="F61" s="349" t="s">
        <v>1334</v>
      </c>
      <c r="G61" s="296">
        <v>178200</v>
      </c>
      <c r="H61" s="296">
        <f>G61*(100-Содержание!$I$13)/100</f>
        <v>178200</v>
      </c>
      <c r="I61" s="241"/>
    </row>
    <row r="62" spans="1:9" s="284" customFormat="1" ht="16.5" customHeight="1">
      <c r="A62" s="347"/>
      <c r="B62" s="340" t="s">
        <v>1406</v>
      </c>
      <c r="C62" s="348" t="s">
        <v>1282</v>
      </c>
      <c r="D62" s="297" t="s">
        <v>1284</v>
      </c>
      <c r="E62" s="349">
        <v>0.29299999999999998</v>
      </c>
      <c r="F62" s="349" t="s">
        <v>1285</v>
      </c>
      <c r="G62" s="296">
        <v>198000</v>
      </c>
      <c r="H62" s="296">
        <f>G62*(100-Содержание!$I$13)/100</f>
        <v>198000</v>
      </c>
      <c r="I62" s="241"/>
    </row>
    <row r="63" spans="1:9" s="284" customFormat="1" ht="16.5" customHeight="1">
      <c r="A63" s="347"/>
      <c r="B63" s="340" t="s">
        <v>1401</v>
      </c>
      <c r="C63" s="348" t="s">
        <v>1283</v>
      </c>
      <c r="D63" s="297" t="s">
        <v>1284</v>
      </c>
      <c r="E63" s="349">
        <v>0.44</v>
      </c>
      <c r="F63" s="349" t="s">
        <v>1286</v>
      </c>
      <c r="G63" s="296">
        <v>264000</v>
      </c>
      <c r="H63" s="296">
        <f>G63*(100-Содержание!$I$13)/100</f>
        <v>264000</v>
      </c>
      <c r="I63" s="241"/>
    </row>
    <row r="64" spans="1:9" s="284" customFormat="1" ht="16.5" customHeight="1">
      <c r="A64" s="347"/>
      <c r="B64" s="340"/>
      <c r="C64" s="348"/>
      <c r="D64" s="297"/>
      <c r="E64" s="349"/>
      <c r="F64" s="349"/>
      <c r="G64" s="296"/>
      <c r="H64" s="296"/>
      <c r="I64" s="356"/>
    </row>
    <row r="65" spans="1:9" s="284" customFormat="1" ht="21" customHeight="1">
      <c r="A65" s="204"/>
      <c r="B65" s="219"/>
      <c r="C65" s="204" t="s">
        <v>1257</v>
      </c>
      <c r="D65" s="248"/>
      <c r="E65" s="249"/>
      <c r="F65" s="219"/>
      <c r="G65" s="219"/>
      <c r="H65" s="250"/>
    </row>
    <row r="66" spans="1:9" s="284" customFormat="1" ht="16.5" customHeight="1">
      <c r="A66" s="347"/>
      <c r="B66" s="340"/>
      <c r="C66" s="348"/>
      <c r="D66" s="297"/>
      <c r="E66" s="349"/>
      <c r="F66" s="349"/>
      <c r="G66" s="296"/>
      <c r="H66" s="296"/>
      <c r="I66" s="356"/>
    </row>
    <row r="67" spans="1:9" s="284" customFormat="1" ht="16.5" customHeight="1">
      <c r="A67" s="347"/>
      <c r="B67" s="340" t="s">
        <v>539</v>
      </c>
      <c r="C67" s="348" t="s">
        <v>1272</v>
      </c>
      <c r="D67" s="297" t="s">
        <v>1258</v>
      </c>
      <c r="E67" s="349">
        <v>0.28999999999999998</v>
      </c>
      <c r="F67" s="349" t="s">
        <v>1259</v>
      </c>
      <c r="G67" s="296">
        <v>145160</v>
      </c>
      <c r="H67" s="296">
        <f>G67*(100-Содержание!$I$13)/100</f>
        <v>145160</v>
      </c>
      <c r="I67" s="241"/>
    </row>
    <row r="68" spans="1:9" s="284" customFormat="1" ht="16.5" customHeight="1">
      <c r="A68" s="347"/>
      <c r="B68" s="340" t="s">
        <v>540</v>
      </c>
      <c r="C68" s="348" t="s">
        <v>1273</v>
      </c>
      <c r="D68" s="297" t="s">
        <v>1258</v>
      </c>
      <c r="E68" s="349">
        <v>0.43</v>
      </c>
      <c r="F68" s="349" t="s">
        <v>1260</v>
      </c>
      <c r="G68" s="296">
        <v>174170</v>
      </c>
      <c r="H68" s="296">
        <f>G68*(100-Содержание!$I$13)/100</f>
        <v>174170</v>
      </c>
      <c r="I68" s="241"/>
    </row>
    <row r="69" spans="1:9" s="284" customFormat="1" ht="16.5" customHeight="1">
      <c r="A69" s="347"/>
      <c r="B69" s="340" t="s">
        <v>156</v>
      </c>
      <c r="C69" s="348" t="s">
        <v>1274</v>
      </c>
      <c r="D69" s="297" t="s">
        <v>1258</v>
      </c>
      <c r="E69" s="349">
        <v>0.57999999999999996</v>
      </c>
      <c r="F69" s="349" t="s">
        <v>1261</v>
      </c>
      <c r="G69" s="296">
        <v>260730</v>
      </c>
      <c r="H69" s="296">
        <f>G69*(100-Содержание!$I$13)/100</f>
        <v>260730</v>
      </c>
      <c r="I69" s="241"/>
    </row>
    <row r="70" spans="1:9" s="284" customFormat="1" ht="16.5" customHeight="1">
      <c r="A70" s="347"/>
      <c r="B70" s="340" t="s">
        <v>158</v>
      </c>
      <c r="C70" s="348" t="s">
        <v>1275</v>
      </c>
      <c r="D70" s="297" t="s">
        <v>1258</v>
      </c>
      <c r="E70" s="349">
        <v>0.86</v>
      </c>
      <c r="F70" s="349" t="s">
        <v>1262</v>
      </c>
      <c r="G70" s="296">
        <v>309390</v>
      </c>
      <c r="H70" s="296">
        <f>G70*(100-Содержание!$I$13)/100</f>
        <v>309390</v>
      </c>
      <c r="I70" s="241"/>
    </row>
    <row r="71" spans="1:9" s="284" customFormat="1" ht="16.5" customHeight="1">
      <c r="A71" s="347"/>
      <c r="B71" s="340" t="s">
        <v>157</v>
      </c>
      <c r="C71" s="348" t="s">
        <v>1276</v>
      </c>
      <c r="D71" s="297" t="s">
        <v>1258</v>
      </c>
      <c r="E71" s="349">
        <v>0.57999999999999996</v>
      </c>
      <c r="F71" s="349" t="s">
        <v>1261</v>
      </c>
      <c r="G71" s="296">
        <v>284860</v>
      </c>
      <c r="H71" s="296">
        <f>G71*(100-Содержание!$I$13)/100</f>
        <v>284860</v>
      </c>
      <c r="I71" s="241"/>
    </row>
    <row r="72" spans="1:9" s="284" customFormat="1" ht="16.5" customHeight="1">
      <c r="A72" s="347"/>
      <c r="B72" s="340" t="s">
        <v>159</v>
      </c>
      <c r="C72" s="348" t="s">
        <v>1277</v>
      </c>
      <c r="D72" s="297" t="s">
        <v>1258</v>
      </c>
      <c r="E72" s="349">
        <v>0.86</v>
      </c>
      <c r="F72" s="349" t="s">
        <v>1262</v>
      </c>
      <c r="G72" s="296">
        <v>347200</v>
      </c>
      <c r="H72" s="296">
        <f>G72*(100-Содержание!$I$13)/100</f>
        <v>347200</v>
      </c>
      <c r="I72" s="241"/>
    </row>
    <row r="73" spans="1:9" s="284" customFormat="1" ht="16.5" customHeight="1">
      <c r="A73" s="347"/>
      <c r="B73" s="340" t="s">
        <v>152</v>
      </c>
      <c r="C73" s="348" t="s">
        <v>153</v>
      </c>
      <c r="D73" s="297"/>
      <c r="E73" s="349"/>
      <c r="F73" s="349"/>
      <c r="G73" s="296">
        <v>9760</v>
      </c>
      <c r="H73" s="296">
        <f>G73*(100-Содержание!$I$13)/100</f>
        <v>9760</v>
      </c>
      <c r="I73" s="241"/>
    </row>
    <row r="74" spans="1:9" s="284" customFormat="1" ht="16.5" customHeight="1">
      <c r="A74" s="347"/>
      <c r="B74" s="340" t="s">
        <v>154</v>
      </c>
      <c r="C74" s="348" t="s">
        <v>155</v>
      </c>
      <c r="D74" s="297"/>
      <c r="E74" s="349"/>
      <c r="F74" s="349"/>
      <c r="G74" s="296">
        <v>11670</v>
      </c>
      <c r="H74" s="296">
        <f>G74*(100-Содержание!$I$13)/100</f>
        <v>11670</v>
      </c>
      <c r="I74" s="241"/>
    </row>
    <row r="75" spans="1:9" s="284" customFormat="1" ht="16.5" customHeight="1">
      <c r="A75" s="405"/>
      <c r="B75" s="406"/>
      <c r="C75" s="407"/>
      <c r="D75" s="408"/>
      <c r="E75" s="409"/>
      <c r="F75" s="409"/>
      <c r="G75" s="410"/>
      <c r="H75" s="410"/>
      <c r="I75" s="356"/>
    </row>
    <row r="76" spans="1:9" s="284" customFormat="1" ht="21" customHeight="1">
      <c r="A76" s="204"/>
      <c r="B76" s="219"/>
      <c r="C76" s="204" t="s">
        <v>1263</v>
      </c>
      <c r="D76" s="248"/>
      <c r="E76" s="249"/>
      <c r="F76" s="219"/>
      <c r="G76" s="219"/>
      <c r="H76" s="250"/>
    </row>
    <row r="77" spans="1:9" s="284" customFormat="1" ht="16.5" customHeight="1">
      <c r="A77" s="347"/>
      <c r="B77" s="340" t="s">
        <v>277</v>
      </c>
      <c r="C77" s="348" t="s">
        <v>160</v>
      </c>
      <c r="D77" s="297"/>
      <c r="E77" s="349"/>
      <c r="F77" s="349"/>
      <c r="G77" s="296"/>
      <c r="H77" s="296"/>
      <c r="I77" s="241"/>
    </row>
    <row r="78" spans="1:9" s="284" customFormat="1" ht="16.5" customHeight="1">
      <c r="A78" s="347"/>
      <c r="B78" s="340" t="s">
        <v>279</v>
      </c>
      <c r="C78" s="348" t="s">
        <v>161</v>
      </c>
      <c r="D78" s="297"/>
      <c r="E78" s="349"/>
      <c r="F78" s="349"/>
      <c r="G78" s="296"/>
      <c r="H78" s="296"/>
      <c r="I78" s="241"/>
    </row>
    <row r="79" spans="1:9" s="284" customFormat="1" ht="16.5" customHeight="1">
      <c r="A79" s="347"/>
      <c r="B79" s="340" t="s">
        <v>281</v>
      </c>
      <c r="C79" s="348" t="s">
        <v>162</v>
      </c>
      <c r="D79" s="297"/>
      <c r="E79" s="349"/>
      <c r="F79" s="349"/>
      <c r="G79" s="296"/>
      <c r="H79" s="296"/>
      <c r="I79" s="241"/>
    </row>
    <row r="80" spans="1:9" s="284" customFormat="1" ht="16.5" customHeight="1">
      <c r="A80" s="347"/>
      <c r="B80" s="340" t="s">
        <v>283</v>
      </c>
      <c r="C80" s="348" t="s">
        <v>163</v>
      </c>
      <c r="D80" s="297"/>
      <c r="E80" s="349"/>
      <c r="F80" s="349"/>
      <c r="G80" s="296"/>
      <c r="H80" s="296"/>
      <c r="I80" s="241"/>
    </row>
    <row r="81" spans="1:13" s="284" customFormat="1" ht="16.5" customHeight="1">
      <c r="A81" s="347"/>
      <c r="B81" s="340" t="s">
        <v>278</v>
      </c>
      <c r="C81" s="348" t="s">
        <v>164</v>
      </c>
      <c r="D81" s="297"/>
      <c r="E81" s="349"/>
      <c r="F81" s="349"/>
      <c r="G81" s="296"/>
      <c r="H81" s="296"/>
      <c r="I81" s="241"/>
    </row>
    <row r="82" spans="1:13" s="284" customFormat="1" ht="16.5" customHeight="1">
      <c r="A82" s="347"/>
      <c r="B82" s="340" t="s">
        <v>280</v>
      </c>
      <c r="C82" s="348" t="s">
        <v>165</v>
      </c>
      <c r="D82" s="297"/>
      <c r="E82" s="349"/>
      <c r="F82" s="349"/>
      <c r="G82" s="296"/>
      <c r="H82" s="296"/>
      <c r="I82" s="241"/>
    </row>
    <row r="83" spans="1:13" s="284" customFormat="1" ht="16.5" customHeight="1">
      <c r="A83" s="347"/>
      <c r="B83" s="340" t="s">
        <v>282</v>
      </c>
      <c r="C83" s="348" t="s">
        <v>166</v>
      </c>
      <c r="D83" s="297"/>
      <c r="E83" s="349"/>
      <c r="F83" s="349"/>
      <c r="G83" s="296"/>
      <c r="H83" s="296"/>
      <c r="I83" s="241"/>
    </row>
    <row r="84" spans="1:13" s="284" customFormat="1" ht="16.5" customHeight="1">
      <c r="A84" s="347"/>
      <c r="B84" s="340" t="s">
        <v>284</v>
      </c>
      <c r="C84" s="348" t="s">
        <v>167</v>
      </c>
      <c r="D84" s="297"/>
      <c r="E84" s="349"/>
      <c r="F84" s="349"/>
      <c r="G84" s="296"/>
      <c r="H84" s="296"/>
      <c r="I84" s="241"/>
    </row>
    <row r="85" spans="1:13" s="284" customFormat="1" ht="16.5" customHeight="1">
      <c r="A85" s="347"/>
      <c r="B85" s="340"/>
      <c r="C85" s="348"/>
      <c r="D85" s="297"/>
      <c r="E85" s="349"/>
      <c r="F85" s="349"/>
      <c r="G85" s="296"/>
      <c r="H85" s="296"/>
      <c r="I85" s="356"/>
    </row>
    <row r="86" spans="1:13" s="284" customFormat="1" ht="21" customHeight="1">
      <c r="A86" s="204"/>
      <c r="B86" s="219"/>
      <c r="C86" s="204" t="s">
        <v>1264</v>
      </c>
      <c r="D86" s="248"/>
      <c r="E86" s="249"/>
      <c r="F86" s="219"/>
      <c r="G86" s="219"/>
      <c r="H86" s="250"/>
    </row>
    <row r="87" spans="1:13" s="284" customFormat="1" ht="16.5" customHeight="1">
      <c r="A87" s="347"/>
      <c r="B87" s="340"/>
      <c r="C87" s="348"/>
      <c r="D87" s="297"/>
      <c r="E87" s="349"/>
      <c r="F87" s="349"/>
      <c r="G87" s="296"/>
      <c r="H87" s="296"/>
      <c r="I87" s="356"/>
    </row>
    <row r="88" spans="1:13" s="284" customFormat="1" ht="16.5" customHeight="1">
      <c r="A88" s="347"/>
      <c r="B88" s="340" t="s">
        <v>449</v>
      </c>
      <c r="C88" s="348" t="s">
        <v>1266</v>
      </c>
      <c r="D88" s="297" t="s">
        <v>16</v>
      </c>
      <c r="E88" s="349">
        <v>0.4</v>
      </c>
      <c r="F88" s="349" t="s">
        <v>1268</v>
      </c>
      <c r="G88" s="296">
        <v>194190</v>
      </c>
      <c r="H88" s="296">
        <f>G88*(100-Содержание!$I$13)/100</f>
        <v>194190</v>
      </c>
      <c r="I88" s="241"/>
    </row>
    <row r="89" spans="1:13" s="284" customFormat="1" ht="16.5" customHeight="1">
      <c r="A89" s="347"/>
      <c r="B89" s="340" t="s">
        <v>448</v>
      </c>
      <c r="C89" s="348" t="s">
        <v>1267</v>
      </c>
      <c r="D89" s="297" t="s">
        <v>16</v>
      </c>
      <c r="E89" s="349">
        <v>0.6</v>
      </c>
      <c r="F89" s="349" t="s">
        <v>1269</v>
      </c>
      <c r="G89" s="296">
        <v>208710</v>
      </c>
      <c r="H89" s="296">
        <f>G89*(100-Содержание!$I$13)/100</f>
        <v>208710</v>
      </c>
      <c r="I89" s="241"/>
    </row>
    <row r="90" spans="1:13" s="284" customFormat="1" ht="16.5" customHeight="1">
      <c r="A90" s="347"/>
      <c r="B90" s="340"/>
      <c r="C90" s="348"/>
      <c r="D90" s="297"/>
      <c r="E90" s="349"/>
      <c r="F90" s="349"/>
      <c r="G90" s="296"/>
      <c r="H90" s="296"/>
      <c r="I90" s="356"/>
    </row>
    <row r="91" spans="1:13" s="284" customFormat="1" ht="21" customHeight="1">
      <c r="A91" s="204"/>
      <c r="B91" s="219"/>
      <c r="C91" s="204" t="s">
        <v>1265</v>
      </c>
      <c r="D91" s="248"/>
      <c r="E91" s="249"/>
      <c r="F91" s="219"/>
      <c r="G91" s="219"/>
      <c r="H91" s="250"/>
    </row>
    <row r="92" spans="1:13" s="284" customFormat="1" ht="16.5" customHeight="1">
      <c r="A92" s="347"/>
      <c r="B92" s="340"/>
      <c r="C92" s="348"/>
      <c r="D92" s="297"/>
      <c r="E92" s="349"/>
      <c r="F92" s="349"/>
      <c r="G92" s="296"/>
      <c r="H92" s="296"/>
      <c r="I92" s="356"/>
    </row>
    <row r="93" spans="1:13" s="284" customFormat="1" ht="16.5" customHeight="1">
      <c r="A93" s="347"/>
      <c r="B93" s="340" t="s">
        <v>513</v>
      </c>
      <c r="C93" s="348" t="s">
        <v>1270</v>
      </c>
      <c r="D93" s="297" t="s">
        <v>1042</v>
      </c>
      <c r="E93" s="349">
        <v>0.35</v>
      </c>
      <c r="F93" s="349" t="s">
        <v>1271</v>
      </c>
      <c r="G93" s="296">
        <v>134690</v>
      </c>
      <c r="H93" s="296">
        <f>G93*(100-Содержание!$I$13)/100</f>
        <v>134690</v>
      </c>
      <c r="I93" s="241"/>
    </row>
    <row r="94" spans="1:13" s="284" customFormat="1" ht="16.5" customHeight="1">
      <c r="A94" s="347"/>
      <c r="B94" s="340"/>
      <c r="C94" s="348"/>
      <c r="D94" s="297"/>
      <c r="E94" s="349"/>
      <c r="F94" s="349"/>
      <c r="G94" s="296"/>
      <c r="H94" s="296"/>
      <c r="I94" s="356"/>
      <c r="K94" s="378"/>
      <c r="L94" s="378"/>
      <c r="M94" s="378"/>
    </row>
    <row r="96" spans="1:13" s="284" customFormat="1" ht="21" customHeight="1">
      <c r="A96" s="204"/>
      <c r="B96" s="219"/>
      <c r="C96" s="204" t="s">
        <v>1395</v>
      </c>
      <c r="D96" s="248"/>
      <c r="E96" s="249"/>
      <c r="F96" s="219"/>
      <c r="G96" s="219"/>
      <c r="H96" s="250"/>
    </row>
    <row r="97" spans="1:9" s="284" customFormat="1" ht="16.5" customHeight="1">
      <c r="A97" s="347"/>
      <c r="B97" s="340"/>
      <c r="C97" s="348"/>
      <c r="D97" s="297"/>
      <c r="E97" s="349"/>
      <c r="F97" s="349"/>
      <c r="G97" s="296"/>
      <c r="H97" s="296"/>
      <c r="I97" s="356"/>
    </row>
    <row r="98" spans="1:9" s="284" customFormat="1" ht="16.5" customHeight="1">
      <c r="A98" s="347"/>
      <c r="B98" s="340"/>
      <c r="C98" s="348" t="s">
        <v>1396</v>
      </c>
      <c r="D98" s="297" t="s">
        <v>1042</v>
      </c>
      <c r="E98" s="349">
        <v>0.16</v>
      </c>
      <c r="F98" s="349" t="s">
        <v>1397</v>
      </c>
      <c r="G98" s="296">
        <v>154330</v>
      </c>
      <c r="H98" s="296">
        <f>G98*(100-Содержание!$I$13)/100</f>
        <v>154330</v>
      </c>
      <c r="I98" s="241"/>
    </row>
    <row r="99" spans="1:9" s="284" customFormat="1" ht="16.5" customHeight="1">
      <c r="A99" s="347"/>
      <c r="B99" s="340"/>
      <c r="C99" s="348" t="s">
        <v>1398</v>
      </c>
      <c r="D99" s="297" t="s">
        <v>1399</v>
      </c>
      <c r="E99" s="349">
        <v>0.23</v>
      </c>
      <c r="F99" s="349" t="s">
        <v>1400</v>
      </c>
      <c r="G99" s="296">
        <v>157210</v>
      </c>
      <c r="H99" s="296">
        <f>G99*(100-Содержание!$I$13)/100</f>
        <v>157210</v>
      </c>
      <c r="I99" s="241"/>
    </row>
  </sheetData>
  <sheetProtection selectLockedCells="1" selectUnlockedCells="1"/>
  <customSheetViews>
    <customSheetView guid="{CFE577CA-120F-4180-8673-95E8B5A21BB3}" scale="80">
      <pane ySplit="5" topLeftCell="A6" activePane="bottomLeft" state="frozen"/>
      <selection pane="bottomLeft" activeCell="G8" sqref="G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FCAC9C19-06EB-4A2D-B4A9-361FB05F735A}" scale="80">
      <pane ySplit="5" topLeftCell="A6" activePane="bottomLeft" state="frozen"/>
      <selection pane="bottomLeft" activeCell="G8" sqref="G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pane ySplit="5" topLeftCell="A10" activePane="bottomLeft" state="frozen"/>
      <selection pane="bottomLeft" activeCell="G25" sqref="G25:G2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pane ySplit="5" topLeftCell="A40" activePane="bottomLeft" state="frozen"/>
      <selection pane="bottomLeft" activeCell="C46" sqref="C46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  <customSheetView guid="{2202B9EF-BDE7-4751-AC80-D1F5071D8972}" scale="80">
      <pane ySplit="5" topLeftCell="A6" activePane="bottomLeft" state="frozen"/>
      <selection pane="bottomLeft" activeCell="G8" sqref="G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5"/>
      <headerFooter alignWithMargins="0"/>
    </customSheetView>
  </customSheetViews>
  <mergeCells count="3">
    <mergeCell ref="B3:H3"/>
    <mergeCell ref="B1:H1"/>
    <mergeCell ref="B2:H2"/>
  </mergeCell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6"/>
  <headerFooter alignWithMargins="0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0"/>
  <sheetViews>
    <sheetView zoomScale="80" zoomScaleNormal="80" workbookViewId="0">
      <selection activeCell="C8" sqref="C8"/>
    </sheetView>
  </sheetViews>
  <sheetFormatPr defaultRowHeight="12.75"/>
  <cols>
    <col min="1" max="1" width="27.7109375" customWidth="1"/>
    <col min="2" max="2" width="17" customWidth="1"/>
    <col min="3" max="3" width="42.85546875" customWidth="1"/>
    <col min="4" max="5" width="15.42578125" customWidth="1"/>
    <col min="6" max="6" width="21.42578125" customWidth="1"/>
    <col min="7" max="7" width="18.5703125" customWidth="1"/>
    <col min="8" max="8" width="18.7109375" customWidth="1"/>
    <col min="9" max="9" width="18.140625" customWidth="1"/>
  </cols>
  <sheetData>
    <row r="1" spans="1:9" s="284" customFormat="1" ht="18" customHeight="1">
      <c r="A1" s="213"/>
      <c r="B1" s="462" t="s">
        <v>651</v>
      </c>
      <c r="C1" s="462"/>
      <c r="D1" s="462"/>
      <c r="E1" s="462"/>
      <c r="F1" s="462"/>
      <c r="G1" s="462"/>
      <c r="H1" s="462"/>
    </row>
    <row r="2" spans="1:9" s="284" customFormat="1" ht="17.25" customHeight="1">
      <c r="A2" s="214"/>
      <c r="B2" s="463" t="s">
        <v>649</v>
      </c>
      <c r="C2" s="463"/>
      <c r="D2" s="463"/>
      <c r="E2" s="463"/>
      <c r="F2" s="463"/>
      <c r="G2" s="463"/>
      <c r="H2" s="463"/>
    </row>
    <row r="3" spans="1:9" s="284" customFormat="1" ht="17.25" customHeight="1">
      <c r="A3" s="214"/>
      <c r="B3" s="464" t="s">
        <v>650</v>
      </c>
      <c r="C3" s="464"/>
      <c r="D3" s="464"/>
      <c r="E3" s="464"/>
      <c r="F3" s="464"/>
      <c r="G3" s="464"/>
      <c r="H3" s="464"/>
    </row>
    <row r="4" spans="1:9" s="33" customFormat="1" ht="15" customHeight="1">
      <c r="A4" s="41"/>
      <c r="B4" s="42"/>
      <c r="C4" s="42"/>
      <c r="D4" s="42"/>
      <c r="E4" s="42"/>
      <c r="F4" s="42"/>
      <c r="G4" s="42"/>
      <c r="H4" s="42"/>
    </row>
    <row r="5" spans="1:9" s="378" customFormat="1" ht="48.6" customHeight="1">
      <c r="A5" s="404"/>
      <c r="B5" s="403" t="s">
        <v>614</v>
      </c>
      <c r="C5" s="374" t="s">
        <v>151</v>
      </c>
      <c r="D5" s="375" t="s">
        <v>10</v>
      </c>
      <c r="E5" s="375" t="s">
        <v>11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514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296"/>
      <c r="H7" s="296"/>
      <c r="I7" s="356"/>
    </row>
    <row r="8" spans="1:9" s="284" customFormat="1" ht="16.5" customHeight="1">
      <c r="A8" s="347"/>
      <c r="B8" s="416" t="s">
        <v>615</v>
      </c>
      <c r="C8" s="348" t="s">
        <v>515</v>
      </c>
      <c r="D8" s="297" t="s">
        <v>1258</v>
      </c>
      <c r="E8" s="349">
        <v>600</v>
      </c>
      <c r="F8" s="349" t="s">
        <v>1336</v>
      </c>
      <c r="G8" s="296">
        <v>94170</v>
      </c>
      <c r="H8" s="296">
        <f>G8*(100-Содержание!$I$13)/100</f>
        <v>94170</v>
      </c>
      <c r="I8" s="241"/>
    </row>
    <row r="9" spans="1:9" s="284" customFormat="1" ht="16.5" customHeight="1">
      <c r="A9" s="347"/>
      <c r="B9" s="416" t="s">
        <v>616</v>
      </c>
      <c r="C9" s="348" t="s">
        <v>516</v>
      </c>
      <c r="D9" s="297" t="s">
        <v>1258</v>
      </c>
      <c r="E9" s="349">
        <v>600</v>
      </c>
      <c r="F9" s="349" t="s">
        <v>1337</v>
      </c>
      <c r="G9" s="296">
        <v>119720</v>
      </c>
      <c r="H9" s="296">
        <f>G9*(100-Содержание!$I$13)/100</f>
        <v>119720</v>
      </c>
      <c r="I9" s="241"/>
    </row>
    <row r="10" spans="1:9" s="284" customFormat="1" ht="16.5" customHeight="1">
      <c r="A10" s="347"/>
      <c r="B10" s="416" t="s">
        <v>617</v>
      </c>
      <c r="C10" s="348" t="s">
        <v>517</v>
      </c>
      <c r="D10" s="297" t="s">
        <v>1258</v>
      </c>
      <c r="E10" s="349">
        <v>600</v>
      </c>
      <c r="F10" s="349" t="s">
        <v>1338</v>
      </c>
      <c r="G10" s="296">
        <v>145840</v>
      </c>
      <c r="H10" s="296">
        <f>G10*(100-Содержание!$I$13)/100</f>
        <v>145840</v>
      </c>
      <c r="I10" s="241"/>
    </row>
    <row r="11" spans="1:9" s="284" customFormat="1" ht="16.5" customHeight="1">
      <c r="A11" s="347"/>
      <c r="B11" s="416" t="s">
        <v>618</v>
      </c>
      <c r="C11" s="348" t="s">
        <v>518</v>
      </c>
      <c r="D11" s="297" t="s">
        <v>1258</v>
      </c>
      <c r="E11" s="349">
        <v>700</v>
      </c>
      <c r="F11" s="349" t="s">
        <v>1339</v>
      </c>
      <c r="G11" s="296">
        <v>102770</v>
      </c>
      <c r="H11" s="296">
        <f>G11*(100-Содержание!$I$13)/100</f>
        <v>102770</v>
      </c>
      <c r="I11" s="241"/>
    </row>
    <row r="12" spans="1:9" s="284" customFormat="1" ht="16.5" customHeight="1">
      <c r="A12" s="347"/>
      <c r="B12" s="416" t="s">
        <v>619</v>
      </c>
      <c r="C12" s="348" t="s">
        <v>519</v>
      </c>
      <c r="D12" s="297" t="s">
        <v>1258</v>
      </c>
      <c r="E12" s="349">
        <v>700</v>
      </c>
      <c r="F12" s="349" t="s">
        <v>1340</v>
      </c>
      <c r="G12" s="296">
        <v>129770</v>
      </c>
      <c r="H12" s="296">
        <f>G12*(100-Содержание!$I$13)/100</f>
        <v>129770</v>
      </c>
      <c r="I12" s="241"/>
    </row>
    <row r="13" spans="1:9" s="284" customFormat="1" ht="16.5" customHeight="1">
      <c r="A13" s="347"/>
      <c r="B13" s="416" t="s">
        <v>620</v>
      </c>
      <c r="C13" s="348" t="s">
        <v>520</v>
      </c>
      <c r="D13" s="297" t="s">
        <v>1258</v>
      </c>
      <c r="E13" s="349">
        <v>700</v>
      </c>
      <c r="F13" s="349" t="s">
        <v>1341</v>
      </c>
      <c r="G13" s="296">
        <v>153500</v>
      </c>
      <c r="H13" s="296">
        <f>G13*(100-Содержание!$I$13)/100</f>
        <v>153500</v>
      </c>
      <c r="I13" s="241"/>
    </row>
    <row r="14" spans="1:9" s="284" customFormat="1" ht="16.5" customHeight="1">
      <c r="A14" s="347"/>
      <c r="B14" s="416" t="s">
        <v>621</v>
      </c>
      <c r="C14" s="348" t="s">
        <v>521</v>
      </c>
      <c r="D14" s="297" t="s">
        <v>555</v>
      </c>
      <c r="E14" s="349">
        <v>600</v>
      </c>
      <c r="F14" s="349" t="s">
        <v>1336</v>
      </c>
      <c r="G14" s="296">
        <v>86880</v>
      </c>
      <c r="H14" s="296">
        <f>G14*(100-Содержание!$I$13)/100</f>
        <v>86880</v>
      </c>
      <c r="I14" s="241"/>
    </row>
    <row r="15" spans="1:9" s="284" customFormat="1" ht="16.5" customHeight="1">
      <c r="A15" s="347"/>
      <c r="B15" s="416" t="s">
        <v>622</v>
      </c>
      <c r="C15" s="348" t="s">
        <v>522</v>
      </c>
      <c r="D15" s="297" t="s">
        <v>555</v>
      </c>
      <c r="E15" s="349">
        <v>600</v>
      </c>
      <c r="F15" s="349" t="s">
        <v>1337</v>
      </c>
      <c r="G15" s="296">
        <v>100280</v>
      </c>
      <c r="H15" s="296">
        <f>G15*(100-Содержание!$I$13)/100</f>
        <v>100280</v>
      </c>
      <c r="I15" s="241"/>
    </row>
    <row r="16" spans="1:9" s="284" customFormat="1" ht="16.5" customHeight="1">
      <c r="A16" s="347"/>
      <c r="B16" s="416" t="s">
        <v>623</v>
      </c>
      <c r="C16" s="348" t="s">
        <v>523</v>
      </c>
      <c r="D16" s="297" t="s">
        <v>555</v>
      </c>
      <c r="E16" s="349">
        <v>600</v>
      </c>
      <c r="F16" s="349" t="s">
        <v>1338</v>
      </c>
      <c r="G16" s="296">
        <v>125170</v>
      </c>
      <c r="H16" s="296">
        <f>G16*(100-Содержание!$I$13)/100</f>
        <v>125170</v>
      </c>
      <c r="I16" s="241"/>
    </row>
    <row r="17" spans="1:9" s="284" customFormat="1" ht="16.5" customHeight="1">
      <c r="A17" s="347"/>
      <c r="B17" s="416" t="s">
        <v>624</v>
      </c>
      <c r="C17" s="348" t="s">
        <v>524</v>
      </c>
      <c r="D17" s="297" t="s">
        <v>555</v>
      </c>
      <c r="E17" s="349">
        <v>700</v>
      </c>
      <c r="F17" s="349" t="s">
        <v>1339</v>
      </c>
      <c r="G17" s="296">
        <v>88160</v>
      </c>
      <c r="H17" s="296">
        <f>G17*(100-Содержание!$I$13)/100</f>
        <v>88160</v>
      </c>
      <c r="I17" s="241"/>
    </row>
    <row r="18" spans="1:9" s="284" customFormat="1" ht="16.5" customHeight="1">
      <c r="A18" s="347"/>
      <c r="B18" s="416" t="s">
        <v>625</v>
      </c>
      <c r="C18" s="348" t="s">
        <v>525</v>
      </c>
      <c r="D18" s="297" t="s">
        <v>555</v>
      </c>
      <c r="E18" s="349">
        <v>700</v>
      </c>
      <c r="F18" s="349" t="s">
        <v>1340</v>
      </c>
      <c r="G18" s="296">
        <v>104360</v>
      </c>
      <c r="H18" s="296">
        <f>G18*(100-Содержание!$I$13)/100</f>
        <v>104360</v>
      </c>
      <c r="I18" s="241"/>
    </row>
    <row r="19" spans="1:9" s="284" customFormat="1" ht="16.5" customHeight="1">
      <c r="A19" s="347"/>
      <c r="B19" s="416" t="s">
        <v>626</v>
      </c>
      <c r="C19" s="348" t="s">
        <v>526</v>
      </c>
      <c r="D19" s="297" t="s">
        <v>555</v>
      </c>
      <c r="E19" s="349">
        <v>700</v>
      </c>
      <c r="F19" s="349" t="s">
        <v>1341</v>
      </c>
      <c r="G19" s="296">
        <v>126670</v>
      </c>
      <c r="H19" s="296">
        <f>G19*(100-Содержание!$I$13)/100</f>
        <v>126670</v>
      </c>
      <c r="I19" s="241"/>
    </row>
    <row r="20" spans="1:9" s="284" customFormat="1" ht="16.5" customHeight="1">
      <c r="A20" s="347"/>
      <c r="B20" s="416"/>
      <c r="C20" s="348"/>
      <c r="D20" s="297"/>
      <c r="E20" s="349"/>
      <c r="F20" s="349"/>
      <c r="G20" s="296"/>
      <c r="H20" s="296"/>
      <c r="I20" s="356"/>
    </row>
  </sheetData>
  <customSheetViews>
    <customSheetView guid="{CFE577CA-120F-4180-8673-95E8B5A21BB3}" scale="80">
      <selection activeCell="H7" sqref="H7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FCAC9C19-06EB-4A2D-B4A9-361FB05F735A}" scale="80">
      <selection activeCell="H7" sqref="H7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8281D4C6-054E-4A91-994E-490F6F207C27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3C2A58F4-3747-4C43-A06A-2CF3693DFAB9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2202B9EF-BDE7-4751-AC80-D1F5071D8972}" scale="80">
      <selection activeCell="H7" sqref="H7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</customSheetViews>
  <mergeCells count="3">
    <mergeCell ref="B1:H1"/>
    <mergeCell ref="B2:H2"/>
    <mergeCell ref="B3:H3"/>
  </mergeCells>
  <pageMargins left="0.70866141732283472" right="0.70866141732283472" top="0.74803149606299213" bottom="0.74803149606299213" header="0.31496062992125984" footer="0.31496062992125984"/>
  <pageSetup paperSize="9" orientation="landscape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7"/>
  <sheetViews>
    <sheetView zoomScale="70" zoomScaleNormal="55" zoomScaleSheetLayoutView="70" workbookViewId="0">
      <selection activeCell="J8" sqref="J8"/>
    </sheetView>
  </sheetViews>
  <sheetFormatPr defaultColWidth="8.8554687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8.140625" style="1" customWidth="1"/>
    <col min="8" max="8" width="13" style="1" customWidth="1"/>
    <col min="9" max="9" width="13" style="1" hidden="1" customWidth="1"/>
    <col min="10" max="10" width="15.140625" style="1" customWidth="1"/>
    <col min="11" max="11" width="16.7109375" style="1" customWidth="1"/>
    <col min="12" max="12" width="20.28515625" style="1" customWidth="1"/>
    <col min="13" max="13" width="12.140625" style="1" customWidth="1"/>
    <col min="14" max="14" width="12.7109375" style="1" customWidth="1"/>
    <col min="15" max="16384" width="8.85546875" style="1"/>
  </cols>
  <sheetData>
    <row r="1" spans="1:14" s="28" customFormat="1" ht="19.5">
      <c r="A1" s="30"/>
      <c r="B1" s="477" t="s">
        <v>503</v>
      </c>
      <c r="C1" s="477"/>
      <c r="D1" s="477"/>
      <c r="E1" s="477"/>
      <c r="F1" s="477"/>
      <c r="G1" s="477"/>
      <c r="H1" s="477"/>
      <c r="I1" s="477"/>
      <c r="J1" s="477"/>
      <c r="K1" s="30"/>
    </row>
    <row r="2" spans="1:14" s="28" customFormat="1" ht="20.25" customHeight="1">
      <c r="A2" s="31"/>
      <c r="B2" s="478" t="s">
        <v>0</v>
      </c>
      <c r="C2" s="478"/>
      <c r="D2" s="478"/>
      <c r="E2" s="478"/>
      <c r="F2" s="478"/>
      <c r="G2" s="478"/>
      <c r="H2" s="478"/>
      <c r="I2" s="478"/>
      <c r="J2" s="478"/>
      <c r="K2" s="31"/>
    </row>
    <row r="3" spans="1:14" s="28" customFormat="1" ht="20.25" customHeight="1">
      <c r="A3" s="31"/>
      <c r="B3" s="478" t="s">
        <v>1</v>
      </c>
      <c r="C3" s="478"/>
      <c r="D3" s="478"/>
      <c r="E3" s="478"/>
      <c r="F3" s="478"/>
      <c r="G3" s="478"/>
      <c r="H3" s="478"/>
      <c r="I3" s="478"/>
      <c r="J3" s="478"/>
      <c r="K3" s="31"/>
    </row>
    <row r="4" spans="1:14" s="28" customFormat="1" ht="35.450000000000003" customHeight="1">
      <c r="A4" s="30"/>
      <c r="B4" s="479" t="s">
        <v>2</v>
      </c>
      <c r="C4" s="479"/>
      <c r="D4" s="479"/>
      <c r="E4" s="479"/>
      <c r="F4" s="479"/>
      <c r="G4" s="479"/>
      <c r="H4" s="479"/>
      <c r="I4" s="479"/>
      <c r="J4" s="479"/>
      <c r="K4" s="30"/>
    </row>
    <row r="5" spans="1:14" s="28" customFormat="1" ht="25.15" customHeight="1">
      <c r="A5" s="43" t="s">
        <v>3</v>
      </c>
      <c r="B5" s="480" t="s">
        <v>578</v>
      </c>
      <c r="C5" s="480"/>
      <c r="D5" s="480"/>
      <c r="E5" s="480"/>
      <c r="F5" s="480"/>
      <c r="G5" s="480"/>
      <c r="H5" s="480"/>
      <c r="I5" s="480"/>
      <c r="J5" s="480"/>
      <c r="K5" s="32"/>
    </row>
    <row r="6" spans="1:14" ht="19.5" customHeight="1"/>
    <row r="7" spans="1:14" ht="48.75" customHeight="1">
      <c r="A7" s="50"/>
      <c r="B7" s="34" t="s">
        <v>8</v>
      </c>
      <c r="C7" s="34" t="s">
        <v>9</v>
      </c>
      <c r="D7" s="34" t="s">
        <v>215</v>
      </c>
      <c r="E7" s="34" t="s">
        <v>216</v>
      </c>
      <c r="F7" s="34" t="s">
        <v>217</v>
      </c>
      <c r="G7" s="34" t="s">
        <v>218</v>
      </c>
      <c r="H7" s="34" t="s">
        <v>219</v>
      </c>
      <c r="I7" s="34"/>
      <c r="J7" s="35" t="s">
        <v>13</v>
      </c>
      <c r="K7" s="36" t="str">
        <f>CONCATENATE("Цена с НДС со скидкой ",Содержание!$I$13,"%, руб.")</f>
        <v>Цена с НДС со скидкой 0%, руб.</v>
      </c>
    </row>
    <row r="8" spans="1:14" ht="48.75" customHeight="1">
      <c r="A8" s="46"/>
      <c r="B8" s="141" t="s">
        <v>385</v>
      </c>
      <c r="C8" s="123" t="s">
        <v>411</v>
      </c>
      <c r="D8" s="124">
        <v>1190</v>
      </c>
      <c r="E8" s="125">
        <v>1260</v>
      </c>
      <c r="F8" s="125">
        <v>400</v>
      </c>
      <c r="G8" s="125">
        <v>490</v>
      </c>
      <c r="H8" s="125">
        <v>900</v>
      </c>
      <c r="I8" s="142">
        <v>228110.4</v>
      </c>
      <c r="J8" s="142">
        <v>383320</v>
      </c>
      <c r="K8" s="126">
        <f>J8*(100-Содержание!$I$13)/100</f>
        <v>383320</v>
      </c>
      <c r="L8" s="241"/>
      <c r="N8" s="40"/>
    </row>
    <row r="9" spans="1:14" ht="66" customHeight="1">
      <c r="A9" s="134"/>
      <c r="B9" s="69" t="s">
        <v>382</v>
      </c>
      <c r="C9" s="123" t="s">
        <v>383</v>
      </c>
      <c r="D9" s="124">
        <v>1190</v>
      </c>
      <c r="E9" s="125">
        <v>1260</v>
      </c>
      <c r="F9" s="125">
        <v>400</v>
      </c>
      <c r="G9" s="125">
        <v>490</v>
      </c>
      <c r="H9" s="125">
        <v>900</v>
      </c>
      <c r="I9" s="126">
        <v>147421.89000000001</v>
      </c>
      <c r="J9" s="142">
        <v>247740</v>
      </c>
      <c r="K9" s="126">
        <f>J9*(100-Содержание!$I$13)/100</f>
        <v>247740</v>
      </c>
      <c r="L9" s="241"/>
      <c r="N9" s="40"/>
    </row>
    <row r="10" spans="1:14" ht="56.25" customHeight="1">
      <c r="A10" s="134"/>
      <c r="B10" s="69" t="s">
        <v>392</v>
      </c>
      <c r="C10" s="123" t="s">
        <v>379</v>
      </c>
      <c r="D10" s="124">
        <v>1190</v>
      </c>
      <c r="E10" s="125">
        <v>1260</v>
      </c>
      <c r="F10" s="125">
        <v>400</v>
      </c>
      <c r="G10" s="125">
        <v>490</v>
      </c>
      <c r="H10" s="125">
        <v>900</v>
      </c>
      <c r="I10" s="126">
        <v>152690.73749999999</v>
      </c>
      <c r="J10" s="142">
        <v>256590</v>
      </c>
      <c r="K10" s="126">
        <f>J10*(100-Содержание!$I$13)/100</f>
        <v>256590</v>
      </c>
      <c r="L10" s="241"/>
      <c r="N10" s="40"/>
    </row>
    <row r="11" spans="1:14" ht="54" customHeight="1">
      <c r="A11" s="135"/>
      <c r="B11" s="128" t="s">
        <v>567</v>
      </c>
      <c r="C11" s="127" t="s">
        <v>368</v>
      </c>
      <c r="D11" s="128">
        <v>1190</v>
      </c>
      <c r="E11" s="128">
        <v>1260</v>
      </c>
      <c r="F11" s="128">
        <v>400</v>
      </c>
      <c r="G11" s="128">
        <v>490</v>
      </c>
      <c r="H11" s="128">
        <v>900</v>
      </c>
      <c r="I11" s="129">
        <v>149217.86249999999</v>
      </c>
      <c r="J11" s="142">
        <v>250750</v>
      </c>
      <c r="K11" s="126">
        <f>J11*(100-Содержание!$I$13)/100</f>
        <v>250750</v>
      </c>
      <c r="L11" s="241"/>
      <c r="N11" s="40"/>
    </row>
    <row r="12" spans="1:14" ht="63" customHeight="1">
      <c r="A12" s="135"/>
      <c r="B12" s="128" t="s">
        <v>374</v>
      </c>
      <c r="C12" s="127" t="s">
        <v>369</v>
      </c>
      <c r="D12" s="128">
        <v>1190</v>
      </c>
      <c r="E12" s="128">
        <v>1260</v>
      </c>
      <c r="F12" s="128">
        <v>400</v>
      </c>
      <c r="G12" s="128">
        <v>490</v>
      </c>
      <c r="H12" s="128">
        <v>900</v>
      </c>
      <c r="I12" s="129">
        <v>150375.48749999999</v>
      </c>
      <c r="J12" s="142">
        <v>252700</v>
      </c>
      <c r="K12" s="126">
        <f>J12*(100-Содержание!$I$13)/100</f>
        <v>252700</v>
      </c>
      <c r="L12" s="241"/>
      <c r="N12" s="40"/>
    </row>
    <row r="13" spans="1:14" ht="64.5" customHeight="1">
      <c r="A13" s="135"/>
      <c r="B13" s="128" t="s">
        <v>375</v>
      </c>
      <c r="C13" s="127" t="s">
        <v>370</v>
      </c>
      <c r="D13" s="128">
        <v>1190</v>
      </c>
      <c r="E13" s="128">
        <v>1260</v>
      </c>
      <c r="F13" s="128">
        <v>400</v>
      </c>
      <c r="G13" s="128">
        <v>490</v>
      </c>
      <c r="H13" s="128">
        <v>900</v>
      </c>
      <c r="I13" s="129">
        <v>181458.9</v>
      </c>
      <c r="J13" s="142">
        <v>304930</v>
      </c>
      <c r="K13" s="126">
        <f>J13*(100-Содержание!$I$13)/100</f>
        <v>304930</v>
      </c>
      <c r="L13" s="241"/>
      <c r="N13" s="40"/>
    </row>
    <row r="14" spans="1:14" ht="57.75" customHeight="1">
      <c r="A14" s="476"/>
      <c r="B14" s="128" t="s">
        <v>376</v>
      </c>
      <c r="C14" s="127" t="s">
        <v>371</v>
      </c>
      <c r="D14" s="128">
        <v>1435</v>
      </c>
      <c r="E14" s="128">
        <v>1500</v>
      </c>
      <c r="F14" s="128">
        <v>400</v>
      </c>
      <c r="G14" s="128">
        <v>560</v>
      </c>
      <c r="H14" s="128">
        <v>900</v>
      </c>
      <c r="I14" s="136">
        <v>225979.97625000001</v>
      </c>
      <c r="J14" s="142">
        <v>379750</v>
      </c>
      <c r="K14" s="126">
        <f>J14*(100-Содержание!$I$13)/100</f>
        <v>379750</v>
      </c>
      <c r="L14" s="241"/>
      <c r="N14" s="40"/>
    </row>
    <row r="15" spans="1:14" ht="64.5" customHeight="1">
      <c r="A15" s="476"/>
      <c r="B15" s="132" t="s">
        <v>377</v>
      </c>
      <c r="C15" s="130" t="s">
        <v>372</v>
      </c>
      <c r="D15" s="132">
        <v>1435</v>
      </c>
      <c r="E15" s="132">
        <v>1500</v>
      </c>
      <c r="F15" s="132">
        <v>400</v>
      </c>
      <c r="G15" s="132">
        <v>560</v>
      </c>
      <c r="H15" s="132">
        <v>900</v>
      </c>
      <c r="I15" s="136">
        <v>282419.98312499997</v>
      </c>
      <c r="J15" s="142">
        <v>474590</v>
      </c>
      <c r="K15" s="126">
        <f>J15*(100-Содержание!$I$13)/100</f>
        <v>474590</v>
      </c>
      <c r="L15" s="241"/>
      <c r="N15" s="40"/>
    </row>
    <row r="16" spans="1:14" ht="62.25" customHeight="1">
      <c r="A16" s="476"/>
      <c r="B16" s="133" t="s">
        <v>378</v>
      </c>
      <c r="C16" s="131" t="s">
        <v>373</v>
      </c>
      <c r="D16" s="133">
        <v>1435</v>
      </c>
      <c r="E16" s="133">
        <v>1515</v>
      </c>
      <c r="F16" s="133">
        <v>400</v>
      </c>
      <c r="G16" s="133">
        <v>560</v>
      </c>
      <c r="H16" s="133">
        <v>1100</v>
      </c>
      <c r="I16" s="136">
        <v>328981.975875</v>
      </c>
      <c r="J16" s="180">
        <v>552830</v>
      </c>
      <c r="K16" s="71">
        <f>J16*(100-Содержание!$I$13)/100</f>
        <v>552830</v>
      </c>
      <c r="L16" s="241"/>
      <c r="N16" s="40"/>
    </row>
    <row r="17" spans="2:14" ht="62.25" customHeight="1">
      <c r="B17" s="137" t="s">
        <v>380</v>
      </c>
      <c r="C17" s="138" t="s">
        <v>381</v>
      </c>
      <c r="D17" s="133">
        <v>1190</v>
      </c>
      <c r="E17" s="133">
        <v>1260</v>
      </c>
      <c r="F17" s="133">
        <v>400</v>
      </c>
      <c r="G17" s="133">
        <v>490</v>
      </c>
      <c r="H17" s="133">
        <v>900</v>
      </c>
      <c r="I17" s="139">
        <v>215179.65</v>
      </c>
      <c r="J17" s="176">
        <v>361600</v>
      </c>
      <c r="K17" s="71">
        <f>J17*(100-Содержание!$I$13)/100</f>
        <v>361600</v>
      </c>
      <c r="L17" s="241"/>
      <c r="N17" s="40"/>
    </row>
  </sheetData>
  <sheetProtection selectLockedCells="1" selectUnlockedCells="1"/>
  <customSheetViews>
    <customSheetView guid="{CFE577CA-120F-4180-8673-95E8B5A21BB3}" scale="70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1"/>
      <headerFooter alignWithMargins="0"/>
    </customSheetView>
    <customSheetView guid="{FCAC9C19-06EB-4A2D-B4A9-361FB05F735A}" scale="70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2"/>
      <headerFooter alignWithMargins="0"/>
    </customSheetView>
    <customSheetView guid="{8281D4C6-054E-4A91-994E-490F6F207C27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3"/>
      <headerFooter alignWithMargins="0"/>
    </customSheetView>
    <customSheetView guid="{3C2A58F4-3747-4C43-A06A-2CF3693DFAB9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4"/>
      <headerFooter alignWithMargins="0"/>
    </customSheetView>
    <customSheetView guid="{2202B9EF-BDE7-4751-AC80-D1F5071D8972}" scale="70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5"/>
      <headerFooter alignWithMargins="0"/>
    </customSheetView>
  </customSheetViews>
  <mergeCells count="6">
    <mergeCell ref="A14:A16"/>
    <mergeCell ref="B1:J1"/>
    <mergeCell ref="B2:J2"/>
    <mergeCell ref="B3:J3"/>
    <mergeCell ref="B4:J4"/>
    <mergeCell ref="B5:J5"/>
  </mergeCells>
  <phoneticPr fontId="62" type="noConversion"/>
  <hyperlinks>
    <hyperlink ref="B4" r:id="rId6"/>
    <hyperlink ref="A5" r:id="rId7"/>
    <hyperlink ref="B5" r:id="rId8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9"/>
  <headerFooter alignWithMargins="0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17</vt:i4>
      </vt:variant>
    </vt:vector>
  </HeadingPairs>
  <TitlesOfParts>
    <vt:vector size="30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Пристенные витрины </vt:lpstr>
      <vt:lpstr>Лари и бонеты</vt:lpstr>
      <vt:lpstr>Столы холодильные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'Лари и бонеты'!Область_печати</vt:lpstr>
      <vt:lpstr>Моноблоки!Область_печати</vt:lpstr>
      <vt:lpstr>'Настольные витрины'!Область_печати</vt:lpstr>
      <vt:lpstr>'Пристенные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uralmart7</cp:lastModifiedBy>
  <cp:lastPrinted>2022-09-08T11:41:41Z</cp:lastPrinted>
  <dcterms:created xsi:type="dcterms:W3CDTF">2014-08-26T13:37:12Z</dcterms:created>
  <dcterms:modified xsi:type="dcterms:W3CDTF">2023-11-15T09:00:12Z</dcterms:modified>
</cp:coreProperties>
</file>